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320" windowHeight="7812" activeTab="0"/>
  </bookViews>
  <sheets>
    <sheet name="基本票" sheetId="1" r:id="rId1"/>
    <sheet name="参加申込書" sheetId="2" r:id="rId2"/>
    <sheet name="宿泊・弁当申込書" sheetId="3" r:id="rId3"/>
    <sheet name="プロ用" sheetId="4" r:id="rId4"/>
    <sheet name="変更・取消依頼書" sheetId="5" r:id="rId5"/>
  </sheets>
  <definedNames>
    <definedName name="_xlnm.Print_Area" localSheetId="3">'プロ用'!$A$1:$G$25</definedName>
    <definedName name="_xlnm.Print_Area" localSheetId="0">'基本票'!$A$1:$AV$46</definedName>
    <definedName name="_xlnm.Print_Area" localSheetId="1">'参加申込書'!$A$1:$H$33</definedName>
    <definedName name="_xlnm.Print_Area" localSheetId="2">'宿泊・弁当申込書'!$A$1:$I$35</definedName>
  </definedNames>
  <calcPr fullCalcOnLoad="1"/>
</workbook>
</file>

<file path=xl/comments1.xml><?xml version="1.0" encoding="utf-8"?>
<comments xmlns="http://schemas.openxmlformats.org/spreadsheetml/2006/main">
  <authors>
    <author>上田英生</author>
    <author>JTB</author>
  </authors>
  <commentList>
    <comment ref="AK18" authorId="0">
      <text>
        <r>
          <rPr>
            <b/>
            <sz val="9"/>
            <rFont val="ＭＳ Ｐゴシック"/>
            <family val="3"/>
          </rPr>
          <t xml:space="preserve">男女区分:
</t>
        </r>
        <r>
          <rPr>
            <sz val="9"/>
            <rFont val="ＭＳ Ｐゴシック"/>
            <family val="3"/>
          </rPr>
          <t xml:space="preserve">男子・女子を選択してください
</t>
        </r>
      </text>
    </comment>
    <comment ref="H18" authorId="0">
      <text>
        <r>
          <rPr>
            <b/>
            <sz val="9"/>
            <rFont val="ＭＳ Ｐゴシック"/>
            <family val="3"/>
          </rPr>
          <t>府県名:</t>
        </r>
        <r>
          <rPr>
            <sz val="9"/>
            <rFont val="ＭＳ Ｐゴシック"/>
            <family val="3"/>
          </rPr>
          <t xml:space="preserve">
該当する府県名を選択してください</t>
        </r>
      </text>
    </comment>
    <comment ref="AO22" authorId="1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  <comment ref="AO23" authorId="1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</commentList>
</comments>
</file>

<file path=xl/sharedStrings.xml><?xml version="1.0" encoding="utf-8"?>
<sst xmlns="http://schemas.openxmlformats.org/spreadsheetml/2006/main" count="281" uniqueCount="150">
  <si>
    <t>番号</t>
  </si>
  <si>
    <t>選　　手　　名</t>
  </si>
  <si>
    <t>年</t>
  </si>
  <si>
    <t>学年</t>
  </si>
  <si>
    <t>身長（㎝）</t>
  </si>
  <si>
    <t>監督</t>
  </si>
  <si>
    <t>男　女</t>
  </si>
  <si>
    <t>コーチ</t>
  </si>
  <si>
    <t>ﾏﾈｰｼﾞｬｰ</t>
  </si>
  <si>
    <t>㎝</t>
  </si>
  <si>
    <t>責任者</t>
  </si>
  <si>
    <t>携帯電話</t>
  </si>
  <si>
    <t>個</t>
  </si>
  <si>
    <t>【注意】</t>
  </si>
  <si>
    <t>チームの基本情報</t>
  </si>
  <si>
    <t>区分</t>
  </si>
  <si>
    <t>申込み関係</t>
  </si>
  <si>
    <t>申込み責任者</t>
  </si>
  <si>
    <t>申込日</t>
  </si>
  <si>
    <t>日</t>
  </si>
  <si>
    <t>月</t>
  </si>
  <si>
    <t>平成</t>
  </si>
  <si>
    <t>スタッフ情報</t>
  </si>
  <si>
    <t>選手情報</t>
  </si>
  <si>
    <t>選手名</t>
  </si>
  <si>
    <t>■</t>
  </si>
  <si>
    <t>コーチ</t>
  </si>
  <si>
    <t>マネージャー</t>
  </si>
  <si>
    <t>■</t>
  </si>
  <si>
    <t>身長</t>
  </si>
  <si>
    <t>弁当申込み</t>
  </si>
  <si>
    <t>男　　子</t>
  </si>
  <si>
    <t>女　　子</t>
  </si>
  <si>
    <t>の色の所を全て記入して下さい。</t>
  </si>
  <si>
    <t>２．</t>
  </si>
  <si>
    <t>このシートに入力すると</t>
  </si>
  <si>
    <t>４．</t>
  </si>
  <si>
    <t>【記入上の注意】</t>
  </si>
  <si>
    <t>選択する</t>
  </si>
  <si>
    <t>５．</t>
  </si>
  <si>
    <t>１．</t>
  </si>
  <si>
    <t>３．</t>
  </si>
  <si>
    <t>■</t>
  </si>
  <si>
    <t>■</t>
  </si>
  <si>
    <t>■</t>
  </si>
  <si>
    <t>№</t>
  </si>
  <si>
    <t>選　抜</t>
  </si>
  <si>
    <t>鳥　取　県</t>
  </si>
  <si>
    <t>島　根　県</t>
  </si>
  <si>
    <t>岡　山　県</t>
  </si>
  <si>
    <t>広　島　県</t>
  </si>
  <si>
    <t>山　口　県</t>
  </si>
  <si>
    <t>宿泊申込み</t>
  </si>
  <si>
    <t>男</t>
  </si>
  <si>
    <t>女</t>
  </si>
  <si>
    <t>名</t>
  </si>
  <si>
    <t>保護者</t>
  </si>
  <si>
    <t>学校名</t>
  </si>
  <si>
    <t>学校名</t>
  </si>
  <si>
    <t>番号</t>
  </si>
  <si>
    <t>氏　　　名</t>
  </si>
  <si>
    <t>学　年</t>
  </si>
  <si>
    <t xml:space="preserve"> 身　長</t>
  </si>
  <si>
    <t xml:space="preserve">  学校名</t>
  </si>
  <si>
    <t>６．</t>
  </si>
  <si>
    <t>＊申込ファイルをいただいた後、改めて指定口座・入金期日の記載された</t>
  </si>
  <si>
    <t>変更・取消　依頼書（ＦＡＸ用）</t>
  </si>
  <si>
    <t>「変更・取消依頼書（FAX用）」は宿舎決定後にご利用ください。</t>
  </si>
  <si>
    <t>希望宿泊ランク</t>
  </si>
  <si>
    <t>第一希望</t>
  </si>
  <si>
    <t>第二希望</t>
  </si>
  <si>
    <r>
      <t>数字は</t>
    </r>
    <r>
      <rPr>
        <sz val="9"/>
        <color indexed="10"/>
        <rFont val="ＭＳ Ｐゴシック"/>
        <family val="3"/>
      </rPr>
      <t>「半角」</t>
    </r>
    <r>
      <rPr>
        <sz val="9"/>
        <rFont val="ＭＳ Ｐゴシック"/>
        <family val="3"/>
      </rPr>
      <t>で入力して下さい。</t>
    </r>
  </si>
  <si>
    <t>スタッフ名・選手名は名字・全角ｽﾍﾟｰｽ・名前の順で打ち込んでください。</t>
  </si>
  <si>
    <t>■</t>
  </si>
  <si>
    <t>宿舎到着予定時間</t>
  </si>
  <si>
    <t>利用交通機関</t>
  </si>
  <si>
    <t>宿泊日</t>
  </si>
  <si>
    <t>備考（宿泊に関して）</t>
  </si>
  <si>
    <t>2月</t>
  </si>
  <si>
    <t>時頃</t>
  </si>
  <si>
    <t>備考欄</t>
  </si>
  <si>
    <t>自動的に「参加申込書」・「宿泊・弁当申込書」が完成します。</t>
  </si>
  <si>
    <t>＊宿泊ランクの詳細は、要項の</t>
  </si>
  <si>
    <t>「宿泊ランクについて」を参照</t>
  </si>
  <si>
    <t>変更連絡者</t>
  </si>
  <si>
    <t>ＴＥＬ</t>
  </si>
  <si>
    <t>ＦＡＸ</t>
  </si>
  <si>
    <t>コーチ</t>
  </si>
  <si>
    <t>ﾏﾈｰｼﾞｬｰ</t>
  </si>
  <si>
    <t>＊必ず控えをとっておいてください。</t>
  </si>
  <si>
    <t>携帯番号</t>
  </si>
  <si>
    <t>学　　校　　名</t>
  </si>
  <si>
    <t>名　　前</t>
  </si>
  <si>
    <t>名前</t>
  </si>
  <si>
    <r>
      <t xml:space="preserve">県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</si>
  <si>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県  名</t>
  </si>
  <si>
    <t>ＴＥＬ</t>
  </si>
  <si>
    <t>ＦＡＸ</t>
  </si>
  <si>
    <t>監　督</t>
  </si>
  <si>
    <t>選択する</t>
  </si>
  <si>
    <r>
      <t>スタッフ・選手の名前は、名字と名前の</t>
    </r>
    <r>
      <rPr>
        <b/>
        <sz val="11"/>
        <color indexed="10"/>
        <rFont val="ＭＳ Ｐゴシック"/>
        <family val="3"/>
      </rPr>
      <t>間に</t>
    </r>
    <r>
      <rPr>
        <sz val="11"/>
        <rFont val="ＭＳ Ｐゴシック"/>
        <family val="3"/>
      </rPr>
      <t>全角スペースを１つ空けてください。
名字・名前それぞれの</t>
    </r>
    <r>
      <rPr>
        <sz val="11"/>
        <color indexed="10"/>
        <rFont val="ＭＳ Ｐゴシック"/>
        <family val="3"/>
      </rPr>
      <t>文字と文字の間には</t>
    </r>
    <r>
      <rPr>
        <sz val="11"/>
        <rFont val="ＭＳ Ｐゴシック"/>
        <family val="3"/>
      </rPr>
      <t>スペースを空けないでください。</t>
    </r>
  </si>
  <si>
    <r>
      <t>参 加 費 ：</t>
    </r>
    <r>
      <rPr>
        <b/>
        <sz val="10"/>
        <rFont val="HG丸ｺﾞｼｯｸM-PRO"/>
        <family val="3"/>
      </rPr>
      <t>１０,０００円</t>
    </r>
  </si>
  <si>
    <t>＊宿泊代金・弁当代金は、大会参加費と合わせてＪＴＢ広島支店まで</t>
  </si>
  <si>
    <r>
      <t>誠にお手数ですが、記入したファイルをｅﾒｰﾙでお送り下さい。</t>
    </r>
    <r>
      <rPr>
        <sz val="11"/>
        <rFont val="HGPｺﾞｼｯｸM"/>
        <family val="3"/>
      </rPr>
      <t>送り先は　ｅﾒｰﾙｱﾄﾞﾚｽ　ec_hij@cs.jtb.jp</t>
    </r>
  </si>
  <si>
    <t>乗務員</t>
  </si>
  <si>
    <t>　 ご入金をいただくようになります。</t>
  </si>
  <si>
    <t>　 「費用明細書」を送信いたします。</t>
  </si>
  <si>
    <t>名</t>
  </si>
  <si>
    <t>乗務員</t>
  </si>
  <si>
    <t>保護者</t>
  </si>
  <si>
    <t>金融機関名</t>
  </si>
  <si>
    <t>※入金後の変更・取消の場合は振込にて返金を致します。下記に返金口座のご記入をお願いします。</t>
  </si>
  <si>
    <t xml:space="preserve">    普通　・　当座</t>
  </si>
  <si>
    <t>1泊2食</t>
  </si>
  <si>
    <t>1泊朝食</t>
  </si>
  <si>
    <t>引率者</t>
  </si>
  <si>
    <t>合計</t>
  </si>
  <si>
    <t>合　　　計</t>
  </si>
  <si>
    <r>
      <t xml:space="preserve">弁　　当
</t>
    </r>
    <r>
      <rPr>
        <sz val="9"/>
        <rFont val="ＭＳ Ｐゴシック"/>
        <family val="3"/>
      </rPr>
      <t>（</t>
    </r>
    <r>
      <rPr>
        <b/>
        <sz val="9"/>
        <rFont val="ＭＳ Ｐゴシック"/>
        <family val="3"/>
      </rPr>
      <t>変更後</t>
    </r>
    <r>
      <rPr>
        <sz val="9"/>
        <rFont val="ＭＳ Ｐゴシック"/>
        <family val="3"/>
      </rPr>
      <t>の数をご記入下さい）</t>
    </r>
  </si>
  <si>
    <r>
      <t>宿　　　泊
　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</si>
  <si>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t>内　　　訳</t>
  </si>
  <si>
    <t>食事区分</t>
  </si>
  <si>
    <t>口 座 番 号</t>
  </si>
  <si>
    <t>店     　  名</t>
  </si>
  <si>
    <t>宿　　　泊</t>
  </si>
  <si>
    <t>弁　　当</t>
  </si>
  <si>
    <t>選　手</t>
  </si>
  <si>
    <t>1泊朝食</t>
  </si>
  <si>
    <t>都道府県</t>
  </si>
  <si>
    <t>ＴＥＬ</t>
  </si>
  <si>
    <t>TEL082-542-2721　　FAX082-542-2738　営業時間　9:30～17:30　　土・日・祝日　休み</t>
  </si>
  <si>
    <t xml:space="preserve"> </t>
  </si>
  <si>
    <t>＊Ｅﾒｰﾙｱﾄﾞﾚｽ　の　ec と　hij の間の記号は「 _ アンダーバー（「ろ」の位置のキー）」です。</t>
  </si>
  <si>
    <t>　「 -　ハイフン」ではございませんのでご注意ください。</t>
  </si>
  <si>
    <t>＊大会参加費は、宿泊代金・弁当代金と合わせてＪＴＢ中国四国広島支店まで</t>
  </si>
  <si>
    <t>口座名義人（ﾌﾘｶﾞﾅ）</t>
  </si>
  <si>
    <t>表の書式を変えずに、「文字・数字の入力」および「選択」を行ってください。</t>
  </si>
  <si>
    <t>お問い合わせ先：ＪＴＢ中国四国広島支店　営業2課　宇山（080-1637-9810）・笹井　宛
〒730-0031　広島市中区紙屋町2-2-2　紙屋町ビル2Ｆ</t>
  </si>
  <si>
    <r>
      <rPr>
        <b/>
        <sz val="14"/>
        <rFont val="ＭＳ Ｐゴシック"/>
        <family val="3"/>
      </rPr>
      <t>ＦＡＸ：０８２－５４２－２７３８</t>
    </r>
    <r>
      <rPr>
        <sz val="14"/>
        <rFont val="ＭＳ Ｐゴシック"/>
        <family val="3"/>
      </rPr>
      <t>　　</t>
    </r>
    <r>
      <rPr>
        <sz val="10"/>
        <rFont val="ＭＳ Ｐゴシック"/>
        <family val="3"/>
      </rPr>
      <t>ＪＴＢ中国四国広島支店　</t>
    </r>
    <r>
      <rPr>
        <sz val="10"/>
        <rFont val="ＭＳ ゴシック"/>
        <family val="3"/>
      </rPr>
      <t>担当：宇山・笹井 行</t>
    </r>
  </si>
  <si>
    <t>第21回中国五県対抗中学生バスケットボール交歓会申込み書類記入欄</t>
  </si>
  <si>
    <t>24日(金)</t>
  </si>
  <si>
    <t>25日(土)</t>
  </si>
  <si>
    <t>第21回中国五県対抗中学生バスケットボール交歓会
〈参加申込書〉</t>
  </si>
  <si>
    <t>第21回中国五県対抗中学生バスケットボール交歓会
〈宿泊・弁当申込書〉</t>
  </si>
  <si>
    <t>2月24日（金）</t>
  </si>
  <si>
    <t>2月25日（土）</t>
  </si>
  <si>
    <t>2/25
（土）</t>
  </si>
  <si>
    <t>2/26
（日）</t>
  </si>
  <si>
    <t>締切　１月２７日（金）　必着</t>
  </si>
  <si>
    <t>第2１回中国五県対抗中学生バスケットボール交歓会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</si>
</sst>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m&quot;月&quot;d&quot;日&quot;;@"/>
    <numFmt numFmtId="179" formatCode="m/d;@"/>
    <numFmt numFmtId="180" formatCode="[&lt;=999]000;[&lt;=99999]000\-00;000\-00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HGPｺﾞｼｯｸM"/>
      <family val="3"/>
    </font>
    <font>
      <sz val="9"/>
      <color indexed="12"/>
      <name val="HGPｺﾞｼｯｸM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HGPｺﾞｼｯｸM"/>
      <family val="3"/>
    </font>
    <font>
      <b/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27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indent="3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1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25" xfId="0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shrinkToFit="1"/>
    </xf>
    <xf numFmtId="0" fontId="0" fillId="0" borderId="26" xfId="0" applyBorder="1" applyAlignment="1">
      <alignment horizontal="center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31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7" fillId="0" borderId="0" xfId="0" applyFont="1" applyAlignment="1">
      <alignment vertical="top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6" fontId="0" fillId="0" borderId="52" xfId="0" applyNumberForma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5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56" fontId="0" fillId="0" borderId="52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55" xfId="0" applyNumberFormat="1" applyBorder="1" applyAlignment="1">
      <alignment vertical="center" shrinkToFit="1"/>
    </xf>
    <xf numFmtId="178" fontId="0" fillId="0" borderId="58" xfId="0" applyNumberFormat="1" applyBorder="1" applyAlignment="1">
      <alignment vertical="center" shrinkToFit="1"/>
    </xf>
    <xf numFmtId="0" fontId="4" fillId="33" borderId="16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4" fillId="0" borderId="55" xfId="0" applyFont="1" applyBorder="1" applyAlignment="1">
      <alignment/>
    </xf>
    <xf numFmtId="0" fontId="0" fillId="0" borderId="59" xfId="0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24" fillId="0" borderId="0" xfId="0" applyFont="1" applyAlignment="1">
      <alignment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56" xfId="0" applyFont="1" applyFill="1" applyBorder="1" applyAlignment="1">
      <alignment horizontal="left" vertical="center" shrinkToFit="1"/>
    </xf>
    <xf numFmtId="0" fontId="0" fillId="33" borderId="67" xfId="0" applyFill="1" applyBorder="1" applyAlignment="1">
      <alignment horizontal="left" vertical="center" shrinkToFit="1"/>
    </xf>
    <xf numFmtId="0" fontId="0" fillId="33" borderId="68" xfId="0" applyFont="1" applyFill="1" applyBorder="1" applyAlignment="1">
      <alignment horizontal="left" vertical="center" shrinkToFit="1"/>
    </xf>
    <xf numFmtId="0" fontId="0" fillId="33" borderId="69" xfId="0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56" fontId="8" fillId="0" borderId="30" xfId="0" applyNumberFormat="1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56" fontId="8" fillId="0" borderId="5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8" fillId="0" borderId="68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33" borderId="7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72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68" xfId="0" applyFont="1" applyFill="1" applyBorder="1" applyAlignment="1">
      <alignment horizontal="left" vertical="top" wrapText="1"/>
    </xf>
    <xf numFmtId="0" fontId="8" fillId="33" borderId="69" xfId="0" applyFont="1" applyFill="1" applyBorder="1" applyAlignment="1">
      <alignment horizontal="left" vertical="top" wrapText="1"/>
    </xf>
    <xf numFmtId="0" fontId="7" fillId="0" borderId="53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33" borderId="19" xfId="0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0" fillId="33" borderId="70" xfId="0" applyFont="1" applyFill="1" applyBorder="1" applyAlignment="1">
      <alignment horizontal="left" vertical="center" shrinkToFit="1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 vertical="center" shrinkToFit="1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11" xfId="0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1" xfId="0" applyFont="1" applyFill="1" applyBorder="1" applyAlignment="1">
      <alignment horizontal="left" vertical="center" shrinkToFit="1"/>
    </xf>
    <xf numFmtId="0" fontId="0" fillId="33" borderId="79" xfId="0" applyFont="1" applyFill="1" applyBorder="1" applyAlignment="1">
      <alignment horizontal="left" vertical="center" shrinkToFit="1"/>
    </xf>
    <xf numFmtId="0" fontId="8" fillId="0" borderId="8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5" fillId="35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8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83" xfId="0" applyFill="1" applyBorder="1" applyAlignment="1">
      <alignment horizontal="left" vertical="center" shrinkToFit="1"/>
    </xf>
    <xf numFmtId="0" fontId="0" fillId="33" borderId="84" xfId="0" applyFill="1" applyBorder="1" applyAlignment="1">
      <alignment horizontal="left" vertical="center" shrinkToFit="1"/>
    </xf>
    <xf numFmtId="0" fontId="0" fillId="33" borderId="85" xfId="0" applyFill="1" applyBorder="1" applyAlignment="1">
      <alignment horizontal="left" vertical="center" shrinkToFit="1"/>
    </xf>
    <xf numFmtId="0" fontId="0" fillId="33" borderId="86" xfId="0" applyFill="1" applyBorder="1" applyAlignment="1">
      <alignment horizontal="left" vertical="center" shrinkToFit="1"/>
    </xf>
    <xf numFmtId="0" fontId="0" fillId="36" borderId="0" xfId="0" applyFill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87" xfId="0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33" borderId="12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0" borderId="7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55" xfId="0" applyNumberFormat="1" applyBorder="1" applyAlignment="1">
      <alignment horizontal="center" vertical="center" shrinkToFit="1"/>
    </xf>
    <xf numFmtId="0" fontId="0" fillId="33" borderId="91" xfId="0" applyFont="1" applyFill="1" applyBorder="1" applyAlignment="1">
      <alignment horizontal="left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56" fontId="8" fillId="0" borderId="53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33" borderId="56" xfId="0" applyFill="1" applyBorder="1" applyAlignment="1">
      <alignment horizontal="left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79" xfId="0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0" fontId="0" fillId="33" borderId="67" xfId="0" applyFill="1" applyBorder="1" applyAlignment="1">
      <alignment vertical="center" shrinkToFit="1"/>
    </xf>
    <xf numFmtId="0" fontId="0" fillId="33" borderId="68" xfId="0" applyFont="1" applyFill="1" applyBorder="1" applyAlignment="1">
      <alignment vertical="center" shrinkToFit="1"/>
    </xf>
    <xf numFmtId="0" fontId="0" fillId="33" borderId="34" xfId="0" applyFont="1" applyFill="1" applyBorder="1" applyAlignment="1">
      <alignment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 shrinkToFit="1"/>
    </xf>
    <xf numFmtId="178" fontId="0" fillId="0" borderId="78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49" fontId="0" fillId="33" borderId="64" xfId="0" applyNumberFormat="1" applyFill="1" applyBorder="1" applyAlignment="1">
      <alignment horizontal="center" vertical="center"/>
    </xf>
    <xf numFmtId="49" fontId="0" fillId="33" borderId="66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8" fontId="8" fillId="0" borderId="80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178" fontId="8" fillId="0" borderId="91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68" xfId="0" applyNumberFormat="1" applyFont="1" applyBorder="1" applyAlignment="1">
      <alignment horizontal="center" vertical="center"/>
    </xf>
    <xf numFmtId="178" fontId="8" fillId="0" borderId="6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7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0" fillId="33" borderId="53" xfId="0" applyFill="1" applyBorder="1" applyAlignment="1">
      <alignment horizontal="left" vertical="center" shrinkToFit="1"/>
    </xf>
    <xf numFmtId="0" fontId="0" fillId="33" borderId="65" xfId="0" applyFont="1" applyFill="1" applyBorder="1" applyAlignment="1">
      <alignment horizontal="left" vertical="center" shrinkToFit="1"/>
    </xf>
    <xf numFmtId="0" fontId="0" fillId="33" borderId="66" xfId="0" applyFont="1" applyFill="1" applyBorder="1" applyAlignment="1">
      <alignment horizontal="left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0" fillId="33" borderId="64" xfId="0" applyFill="1" applyBorder="1" applyAlignment="1">
      <alignment horizontal="left" vertical="center" shrinkToFit="1"/>
    </xf>
    <xf numFmtId="0" fontId="8" fillId="0" borderId="55" xfId="0" applyFont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0" fillId="33" borderId="64" xfId="0" applyFont="1" applyFill="1" applyBorder="1" applyAlignment="1">
      <alignment horizontal="center" vertical="center" shrinkToFit="1"/>
    </xf>
    <xf numFmtId="0" fontId="0" fillId="33" borderId="65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33" borderId="65" xfId="0" applyFont="1" applyFill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14" fillId="0" borderId="16" xfId="0" applyFont="1" applyBorder="1" applyAlignment="1">
      <alignment vertical="center" shrinkToFit="1"/>
    </xf>
    <xf numFmtId="0" fontId="14" fillId="0" borderId="55" xfId="0" applyFont="1" applyBorder="1" applyAlignment="1">
      <alignment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6" xfId="0" applyFont="1" applyBorder="1" applyAlignment="1">
      <alignment shrinkToFit="1"/>
    </xf>
    <xf numFmtId="0" fontId="13" fillId="0" borderId="55" xfId="0" applyFont="1" applyBorder="1" applyAlignment="1">
      <alignment shrinkToFit="1"/>
    </xf>
    <xf numFmtId="0" fontId="31" fillId="0" borderId="0" xfId="0" applyFont="1" applyAlignment="1">
      <alignment horizontal="center" vertical="center" wrapText="1"/>
    </xf>
    <xf numFmtId="56" fontId="0" fillId="0" borderId="46" xfId="0" applyNumberFormat="1" applyBorder="1" applyAlignment="1">
      <alignment horizontal="center" vertical="center" shrinkToFit="1"/>
    </xf>
    <xf numFmtId="56" fontId="0" fillId="0" borderId="46" xfId="0" applyNumberFormat="1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56" fontId="0" fillId="0" borderId="13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56" fontId="0" fillId="0" borderId="3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91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68" xfId="0" applyNumberFormat="1" applyBorder="1" applyAlignment="1">
      <alignment horizontal="left" vertical="top" wrapText="1"/>
    </xf>
    <xf numFmtId="0" fontId="0" fillId="0" borderId="69" xfId="0" applyNumberFormat="1" applyBorder="1" applyAlignment="1">
      <alignment horizontal="left" vertical="top" wrapText="1"/>
    </xf>
    <xf numFmtId="56" fontId="0" fillId="0" borderId="79" xfId="0" applyNumberFormat="1" applyFont="1" applyBorder="1" applyAlignment="1">
      <alignment horizontal="center" vertical="center" shrinkToFit="1"/>
    </xf>
    <xf numFmtId="56" fontId="0" fillId="0" borderId="97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56" fontId="0" fillId="0" borderId="35" xfId="0" applyNumberFormat="1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6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56" fontId="0" fillId="0" borderId="16" xfId="0" applyNumberFormat="1" applyBorder="1" applyAlignment="1">
      <alignment horizontal="center" vertical="center"/>
    </xf>
    <xf numFmtId="56" fontId="0" fillId="0" borderId="55" xfId="0" applyNumberForma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47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24" fillId="0" borderId="68" xfId="0" applyFont="1" applyBorder="1" applyAlignment="1">
      <alignment horizontal="center" shrinkToFit="1"/>
    </xf>
    <xf numFmtId="0" fontId="0" fillId="0" borderId="3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 horizontal="center" shrinkToFit="1"/>
    </xf>
    <xf numFmtId="56" fontId="0" fillId="0" borderId="3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56" fontId="0" fillId="0" borderId="46" xfId="0" applyNumberForma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6" fontId="0" fillId="0" borderId="46" xfId="0" applyNumberFormat="1" applyBorder="1" applyAlignment="1">
      <alignment horizontal="center" vertical="center"/>
    </xf>
    <xf numFmtId="56" fontId="0" fillId="0" borderId="4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56" fontId="0" fillId="0" borderId="79" xfId="0" applyNumberFormat="1" applyBorder="1" applyAlignment="1">
      <alignment horizontal="center" vertical="center"/>
    </xf>
    <xf numFmtId="56" fontId="0" fillId="0" borderId="97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8" fillId="0" borderId="95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wrapText="1"/>
    </xf>
    <xf numFmtId="0" fontId="18" fillId="0" borderId="97" xfId="0" applyFont="1" applyBorder="1" applyAlignment="1">
      <alignment horizontal="center" wrapText="1"/>
    </xf>
    <xf numFmtId="0" fontId="18" fillId="0" borderId="98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6</xdr:col>
      <xdr:colOff>0</xdr:colOff>
      <xdr:row>2</xdr:row>
      <xdr:rowOff>295275</xdr:rowOff>
    </xdr:to>
    <xdr:sp>
      <xdr:nvSpPr>
        <xdr:cNvPr id="1" name="Oval 1"/>
        <xdr:cNvSpPr>
          <a:spLocks/>
        </xdr:cNvSpPr>
      </xdr:nvSpPr>
      <xdr:spPr>
        <a:xfrm>
          <a:off x="5534025" y="923925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28575</xdr:rowOff>
    </xdr:from>
    <xdr:to>
      <xdr:col>10</xdr:col>
      <xdr:colOff>0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7029450" y="619125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1"/>
  <sheetViews>
    <sheetView tabSelected="1" view="pageBreakPreview" zoomScale="60" zoomScalePageLayoutView="0" workbookViewId="0" topLeftCell="A29">
      <selection activeCell="AJ42" sqref="AJ42:AV43"/>
    </sheetView>
  </sheetViews>
  <sheetFormatPr defaultColWidth="9.00390625" defaultRowHeight="13.5"/>
  <cols>
    <col min="1" max="10" width="1.625" style="0" customWidth="1"/>
    <col min="11" max="12" width="0.875" style="0" customWidth="1"/>
    <col min="13" max="14" width="1.625" style="0" customWidth="1"/>
    <col min="15" max="17" width="0.875" style="0" customWidth="1"/>
    <col min="18" max="23" width="1.625" style="0" customWidth="1"/>
    <col min="24" max="25" width="0.875" style="0" customWidth="1"/>
    <col min="26" max="26" width="1.625" style="0" customWidth="1"/>
    <col min="27" max="27" width="0.875" style="0" customWidth="1"/>
    <col min="28" max="29" width="1.12109375" style="0" customWidth="1"/>
    <col min="30" max="32" width="1.625" style="0" customWidth="1"/>
    <col min="33" max="34" width="1.12109375" style="0" customWidth="1"/>
    <col min="35" max="35" width="1.625" style="0" customWidth="1"/>
    <col min="36" max="37" width="2.625" style="0" customWidth="1"/>
    <col min="38" max="38" width="2.50390625" style="0" customWidth="1"/>
    <col min="39" max="39" width="5.375" style="0" customWidth="1"/>
    <col min="40" max="41" width="2.625" style="0" customWidth="1"/>
    <col min="42" max="43" width="1.25" style="0" customWidth="1"/>
    <col min="44" max="44" width="5.375" style="0" customWidth="1"/>
    <col min="45" max="46" width="2.625" style="0" customWidth="1"/>
    <col min="47" max="48" width="1.25" style="0" customWidth="1"/>
    <col min="49" max="49" width="7.625" style="0" hidden="1" customWidth="1"/>
    <col min="50" max="50" width="1.25" style="0" hidden="1" customWidth="1"/>
    <col min="51" max="51" width="2.875" style="0" customWidth="1"/>
    <col min="52" max="72" width="1.625" style="0" customWidth="1"/>
    <col min="73" max="73" width="1.37890625" style="0" customWidth="1"/>
    <col min="74" max="98" width="1.625" style="0" customWidth="1"/>
  </cols>
  <sheetData>
    <row r="1" spans="1:48" ht="15" customHeight="1">
      <c r="A1" s="257" t="s">
        <v>139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</row>
    <row r="2" spans="1:48" s="6" customFormat="1" ht="13.5" customHeight="1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s="6" customFormat="1" ht="12.75" customHeight="1">
      <c r="A3" s="258" t="s">
        <v>40</v>
      </c>
      <c r="B3" s="259"/>
      <c r="C3" s="16"/>
      <c r="D3" s="17"/>
      <c r="E3" s="17"/>
      <c r="F3" s="18"/>
      <c r="G3" s="19" t="s">
        <v>33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6" customFormat="1" ht="12.75" customHeight="1">
      <c r="A4" s="258" t="s">
        <v>34</v>
      </c>
      <c r="B4" s="260"/>
      <c r="C4" s="22" t="s">
        <v>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6" customFormat="1" ht="12.75" customHeight="1">
      <c r="A5" s="20"/>
      <c r="B5" s="20"/>
      <c r="C5" s="23" t="s">
        <v>81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s="6" customFormat="1" ht="12.75" customHeight="1">
      <c r="A6" s="20"/>
      <c r="B6" s="20"/>
      <c r="C6" s="23" t="s">
        <v>67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6" customFormat="1" ht="12.75" customHeight="1">
      <c r="A7" s="258" t="s">
        <v>41</v>
      </c>
      <c r="B7" s="260"/>
      <c r="C7" s="19" t="s">
        <v>136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 t="s">
        <v>131</v>
      </c>
      <c r="AN7" s="20"/>
      <c r="AO7" s="20"/>
      <c r="AP7" s="20"/>
      <c r="AQ7" s="20"/>
      <c r="AR7" s="20"/>
      <c r="AS7" s="20"/>
      <c r="AT7" s="20"/>
      <c r="AU7" s="20"/>
      <c r="AV7" s="20"/>
    </row>
    <row r="8" spans="1:48" s="6" customFormat="1" ht="12.75" customHeight="1">
      <c r="A8" s="258" t="s">
        <v>36</v>
      </c>
      <c r="B8" s="260"/>
      <c r="C8" s="19" t="s">
        <v>71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s="6" customFormat="1" ht="12.75" customHeight="1">
      <c r="A9" s="15"/>
      <c r="B9" s="21"/>
      <c r="C9" s="56" t="s">
        <v>72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64" s="6" customFormat="1" ht="15.75" customHeight="1">
      <c r="A10" s="255" t="s">
        <v>39</v>
      </c>
      <c r="B10" s="256"/>
      <c r="C10" s="42" t="s">
        <v>103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s="6" customFormat="1" ht="12.75" customHeight="1">
      <c r="A11" s="32"/>
      <c r="B11" s="33"/>
      <c r="C11" s="43" t="s">
        <v>132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s="6" customFormat="1" ht="12.75" customHeight="1">
      <c r="A12" s="32"/>
      <c r="B12" s="33"/>
      <c r="C12" s="43" t="s">
        <v>133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s="6" customFormat="1" ht="12.75" customHeight="1">
      <c r="A13" s="255" t="s">
        <v>64</v>
      </c>
      <c r="B13" s="256"/>
      <c r="C13" s="261" t="s">
        <v>137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</row>
    <row r="14" spans="1:64" s="6" customFormat="1" ht="12.75" customHeight="1">
      <c r="A14" s="32"/>
      <c r="B14" s="33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</row>
    <row r="15" spans="1:64" s="6" customFormat="1" ht="12.75" customHeight="1">
      <c r="A15" s="32"/>
      <c r="B15" s="33"/>
      <c r="C15" s="261" t="s">
        <v>130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</row>
    <row r="16" spans="1:3" ht="6" customHeight="1">
      <c r="A16" s="10"/>
      <c r="B16" s="12"/>
      <c r="C16" s="11"/>
    </row>
    <row r="17" spans="1:64" ht="12" customHeight="1" thickBot="1">
      <c r="A17" s="186" t="s">
        <v>42</v>
      </c>
      <c r="B17" s="186"/>
      <c r="C17" s="245" t="s">
        <v>14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Z17" s="272" t="s">
        <v>100</v>
      </c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</row>
    <row r="18" spans="1:64" ht="19.5" customHeight="1" thickBot="1">
      <c r="A18" s="325" t="s">
        <v>128</v>
      </c>
      <c r="B18" s="209"/>
      <c r="C18" s="209"/>
      <c r="D18" s="209"/>
      <c r="E18" s="209"/>
      <c r="F18" s="209"/>
      <c r="G18" s="210"/>
      <c r="H18" s="206" t="s">
        <v>38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311"/>
      <c r="AF18" s="325" t="s">
        <v>15</v>
      </c>
      <c r="AG18" s="209"/>
      <c r="AH18" s="209"/>
      <c r="AI18" s="209"/>
      <c r="AJ18" s="210"/>
      <c r="AK18" s="206" t="s">
        <v>38</v>
      </c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311"/>
      <c r="AW18" s="148"/>
      <c r="AX18" s="149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</row>
    <row r="19" spans="1:64" ht="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t="s">
        <v>38</v>
      </c>
      <c r="AX19" t="s">
        <v>38</v>
      </c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</row>
    <row r="20" spans="1:64" ht="12" customHeight="1" thickBot="1">
      <c r="A20" s="244" t="s">
        <v>43</v>
      </c>
      <c r="B20" s="244"/>
      <c r="C20" s="245" t="s">
        <v>16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8" t="s">
        <v>31</v>
      </c>
      <c r="AX20" s="9" t="s">
        <v>47</v>
      </c>
      <c r="AY20" s="8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</row>
    <row r="21" spans="1:64" ht="12" customHeight="1" thickBot="1">
      <c r="A21" s="253" t="s">
        <v>17</v>
      </c>
      <c r="B21" s="254"/>
      <c r="C21" s="254"/>
      <c r="D21" s="254"/>
      <c r="E21" s="254"/>
      <c r="F21" s="254"/>
      <c r="G21" s="282"/>
      <c r="H21" s="231" t="s">
        <v>92</v>
      </c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7"/>
      <c r="V21" s="230" t="s">
        <v>91</v>
      </c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2"/>
      <c r="AJ21" s="7" t="s">
        <v>73</v>
      </c>
      <c r="AK21" s="7"/>
      <c r="AL21" s="7" t="s">
        <v>68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8" t="s">
        <v>32</v>
      </c>
      <c r="AX21" s="9" t="s">
        <v>48</v>
      </c>
      <c r="AY21" s="8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</row>
    <row r="22" spans="1:64" ht="19.5" customHeight="1">
      <c r="A22" s="283"/>
      <c r="B22" s="284"/>
      <c r="C22" s="284"/>
      <c r="D22" s="284"/>
      <c r="E22" s="284"/>
      <c r="F22" s="284"/>
      <c r="G22" s="285"/>
      <c r="H22" s="268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71"/>
      <c r="V22" s="268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70"/>
      <c r="AJ22" s="187" t="s">
        <v>69</v>
      </c>
      <c r="AK22" s="266"/>
      <c r="AL22" s="266"/>
      <c r="AM22" s="266"/>
      <c r="AN22" s="267"/>
      <c r="AO22" s="264" t="s">
        <v>99</v>
      </c>
      <c r="AP22" s="264"/>
      <c r="AQ22" s="264"/>
      <c r="AR22" s="264"/>
      <c r="AS22" s="264"/>
      <c r="AT22" s="264"/>
      <c r="AU22" s="264"/>
      <c r="AV22" s="265"/>
      <c r="AX22" s="9" t="s">
        <v>49</v>
      </c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</row>
    <row r="23" spans="1:64" ht="19.5" customHeight="1" thickBot="1">
      <c r="A23" s="278" t="s">
        <v>129</v>
      </c>
      <c r="B23" s="279"/>
      <c r="C23" s="279"/>
      <c r="D23" s="279"/>
      <c r="E23" s="17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1"/>
      <c r="R23" s="279" t="s">
        <v>86</v>
      </c>
      <c r="S23" s="279"/>
      <c r="T23" s="279"/>
      <c r="U23" s="279"/>
      <c r="V23" s="17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300"/>
      <c r="AJ23" s="295" t="s">
        <v>70</v>
      </c>
      <c r="AK23" s="296"/>
      <c r="AL23" s="296"/>
      <c r="AM23" s="296"/>
      <c r="AN23" s="297"/>
      <c r="AO23" s="286" t="s">
        <v>99</v>
      </c>
      <c r="AP23" s="286"/>
      <c r="AQ23" s="286"/>
      <c r="AR23" s="286"/>
      <c r="AS23" s="286"/>
      <c r="AT23" s="286"/>
      <c r="AU23" s="286"/>
      <c r="AV23" s="287"/>
      <c r="AX23" s="9" t="s">
        <v>50</v>
      </c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</row>
    <row r="24" spans="1:64" ht="19.5" customHeight="1">
      <c r="A24" s="273" t="s">
        <v>90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  <c r="Q24" s="288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180"/>
      <c r="AJ24" s="19" t="s">
        <v>82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X24" s="9" t="s">
        <v>51</v>
      </c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</row>
    <row r="25" spans="1:64" ht="14.25" customHeight="1" thickBot="1">
      <c r="A25" s="241" t="s">
        <v>18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249" t="s">
        <v>21</v>
      </c>
      <c r="R25" s="249"/>
      <c r="S25" s="249"/>
      <c r="T25" s="356">
        <v>29</v>
      </c>
      <c r="U25" s="356"/>
      <c r="V25" s="346" t="s">
        <v>2</v>
      </c>
      <c r="W25" s="346"/>
      <c r="X25" s="357"/>
      <c r="Y25" s="357"/>
      <c r="Z25" s="357"/>
      <c r="AA25" s="357"/>
      <c r="AB25" s="346" t="s">
        <v>20</v>
      </c>
      <c r="AC25" s="346"/>
      <c r="AD25" s="346"/>
      <c r="AE25" s="357"/>
      <c r="AF25" s="357"/>
      <c r="AG25" s="249" t="s">
        <v>19</v>
      </c>
      <c r="AH25" s="290"/>
      <c r="AI25" s="7"/>
      <c r="AJ25" s="114" t="s">
        <v>83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X25" s="9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</row>
    <row r="26" spans="1:64" ht="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X26" s="9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</row>
    <row r="27" spans="1:64" ht="12" customHeight="1" thickBot="1">
      <c r="A27" s="244" t="s">
        <v>25</v>
      </c>
      <c r="B27" s="244"/>
      <c r="C27" s="245" t="s">
        <v>22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J27" s="244" t="s">
        <v>44</v>
      </c>
      <c r="AK27" s="244"/>
      <c r="AL27" s="340" t="s">
        <v>52</v>
      </c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X27" s="9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</row>
    <row r="28" spans="1:48" ht="15" customHeight="1" thickBot="1">
      <c r="A28" s="253"/>
      <c r="B28" s="332"/>
      <c r="C28" s="332"/>
      <c r="D28" s="332"/>
      <c r="E28" s="332"/>
      <c r="F28" s="332"/>
      <c r="G28" s="333"/>
      <c r="H28" s="336" t="s">
        <v>92</v>
      </c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3"/>
      <c r="V28" s="336" t="s">
        <v>91</v>
      </c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8"/>
      <c r="AJ28" s="326" t="s">
        <v>76</v>
      </c>
      <c r="AK28" s="327"/>
      <c r="AL28" s="328"/>
      <c r="AM28" s="291" t="s">
        <v>140</v>
      </c>
      <c r="AN28" s="292"/>
      <c r="AO28" s="292"/>
      <c r="AP28" s="292"/>
      <c r="AQ28" s="293"/>
      <c r="AR28" s="291" t="s">
        <v>141</v>
      </c>
      <c r="AS28" s="292"/>
      <c r="AT28" s="292"/>
      <c r="AU28" s="292"/>
      <c r="AV28" s="293"/>
    </row>
    <row r="29" spans="1:48" ht="15" customHeight="1" thickBot="1">
      <c r="A29" s="239"/>
      <c r="B29" s="334"/>
      <c r="C29" s="334"/>
      <c r="D29" s="334"/>
      <c r="E29" s="334"/>
      <c r="F29" s="334"/>
      <c r="G29" s="335"/>
      <c r="H29" s="337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5"/>
      <c r="V29" s="337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9"/>
      <c r="AJ29" s="329"/>
      <c r="AK29" s="330"/>
      <c r="AL29" s="331"/>
      <c r="AM29" s="144" t="s">
        <v>113</v>
      </c>
      <c r="AN29" s="312" t="s">
        <v>127</v>
      </c>
      <c r="AO29" s="313"/>
      <c r="AP29" s="147"/>
      <c r="AQ29" s="146"/>
      <c r="AR29" s="144" t="s">
        <v>113</v>
      </c>
      <c r="AS29" s="312" t="s">
        <v>127</v>
      </c>
      <c r="AT29" s="313"/>
      <c r="AU29" s="145"/>
      <c r="AV29" s="146"/>
    </row>
    <row r="30" spans="1:48" ht="19.5" customHeight="1">
      <c r="A30" s="253" t="s">
        <v>5</v>
      </c>
      <c r="B30" s="254"/>
      <c r="C30" s="254"/>
      <c r="D30" s="254"/>
      <c r="E30" s="254"/>
      <c r="F30" s="254"/>
      <c r="G30" s="254"/>
      <c r="H30" s="250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2"/>
      <c r="V30" s="250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94"/>
      <c r="AJ30" s="314" t="s">
        <v>115</v>
      </c>
      <c r="AK30" s="315"/>
      <c r="AL30" s="117" t="s">
        <v>53</v>
      </c>
      <c r="AM30" s="130"/>
      <c r="AN30" s="301"/>
      <c r="AO30" s="302"/>
      <c r="AP30" s="304" t="s">
        <v>55</v>
      </c>
      <c r="AQ30" s="305"/>
      <c r="AR30" s="130"/>
      <c r="AS30" s="301"/>
      <c r="AT30" s="302"/>
      <c r="AU30" s="316" t="s">
        <v>55</v>
      </c>
      <c r="AV30" s="317"/>
    </row>
    <row r="31" spans="1:48" ht="19.5" customHeight="1">
      <c r="A31" s="228" t="s">
        <v>26</v>
      </c>
      <c r="B31" s="229"/>
      <c r="C31" s="229"/>
      <c r="D31" s="229"/>
      <c r="E31" s="229"/>
      <c r="F31" s="229"/>
      <c r="G31" s="229"/>
      <c r="H31" s="246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8"/>
      <c r="V31" s="170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  <c r="AJ31" s="179"/>
      <c r="AK31" s="180"/>
      <c r="AL31" s="118" t="s">
        <v>54</v>
      </c>
      <c r="AM31" s="129"/>
      <c r="AN31" s="202"/>
      <c r="AO31" s="203"/>
      <c r="AP31" s="193" t="s">
        <v>55</v>
      </c>
      <c r="AQ31" s="194"/>
      <c r="AR31" s="129"/>
      <c r="AS31" s="202"/>
      <c r="AT31" s="203"/>
      <c r="AU31" s="182" t="s">
        <v>55</v>
      </c>
      <c r="AV31" s="169"/>
    </row>
    <row r="32" spans="1:48" ht="19.5" customHeight="1" thickBot="1">
      <c r="A32" s="239" t="s">
        <v>27</v>
      </c>
      <c r="B32" s="240"/>
      <c r="C32" s="240"/>
      <c r="D32" s="240"/>
      <c r="E32" s="240"/>
      <c r="F32" s="240"/>
      <c r="G32" s="240"/>
      <c r="H32" s="306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8"/>
      <c r="V32" s="173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5"/>
      <c r="AI32" s="7"/>
      <c r="AJ32" s="179" t="s">
        <v>126</v>
      </c>
      <c r="AK32" s="180"/>
      <c r="AL32" s="118" t="s">
        <v>53</v>
      </c>
      <c r="AM32" s="129"/>
      <c r="AN32" s="202"/>
      <c r="AO32" s="203"/>
      <c r="AP32" s="195" t="s">
        <v>55</v>
      </c>
      <c r="AQ32" s="196"/>
      <c r="AR32" s="129"/>
      <c r="AS32" s="202"/>
      <c r="AT32" s="203"/>
      <c r="AU32" s="182" t="s">
        <v>55</v>
      </c>
      <c r="AV32" s="169"/>
    </row>
    <row r="33" spans="1:48" ht="19.5" customHeight="1" thickBot="1">
      <c r="A33" s="186" t="s">
        <v>28</v>
      </c>
      <c r="B33" s="186"/>
      <c r="C33" s="238" t="s">
        <v>23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J33" s="179"/>
      <c r="AK33" s="180"/>
      <c r="AL33" s="118" t="s">
        <v>54</v>
      </c>
      <c r="AM33" s="129"/>
      <c r="AN33" s="202"/>
      <c r="AO33" s="203"/>
      <c r="AP33" s="193" t="s">
        <v>55</v>
      </c>
      <c r="AQ33" s="194"/>
      <c r="AR33" s="129"/>
      <c r="AS33" s="202"/>
      <c r="AT33" s="203"/>
      <c r="AU33" s="182" t="s">
        <v>55</v>
      </c>
      <c r="AV33" s="169"/>
    </row>
    <row r="34" spans="1:48" ht="19.5" customHeight="1" thickBot="1">
      <c r="A34" s="225" t="s">
        <v>45</v>
      </c>
      <c r="B34" s="226"/>
      <c r="C34" s="225" t="s">
        <v>24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33"/>
      <c r="N34" s="303" t="s">
        <v>57</v>
      </c>
      <c r="O34" s="226"/>
      <c r="P34" s="226"/>
      <c r="Q34" s="226"/>
      <c r="R34" s="226"/>
      <c r="S34" s="226"/>
      <c r="T34" s="226"/>
      <c r="U34" s="226"/>
      <c r="V34" s="226"/>
      <c r="W34" s="226"/>
      <c r="X34" s="233"/>
      <c r="Y34" s="303" t="s">
        <v>3</v>
      </c>
      <c r="Z34" s="226"/>
      <c r="AA34" s="226"/>
      <c r="AB34" s="226"/>
      <c r="AC34" s="233"/>
      <c r="AD34" s="303" t="s">
        <v>29</v>
      </c>
      <c r="AE34" s="226"/>
      <c r="AF34" s="226"/>
      <c r="AG34" s="226"/>
      <c r="AH34" s="349"/>
      <c r="AJ34" s="179" t="s">
        <v>109</v>
      </c>
      <c r="AK34" s="180"/>
      <c r="AL34" s="118" t="s">
        <v>53</v>
      </c>
      <c r="AM34" s="129"/>
      <c r="AN34" s="202"/>
      <c r="AO34" s="203"/>
      <c r="AP34" s="193" t="s">
        <v>55</v>
      </c>
      <c r="AQ34" s="194"/>
      <c r="AR34" s="129"/>
      <c r="AS34" s="202"/>
      <c r="AT34" s="203"/>
      <c r="AU34" s="182" t="s">
        <v>55</v>
      </c>
      <c r="AV34" s="169"/>
    </row>
    <row r="35" spans="1:48" ht="19.5" customHeight="1">
      <c r="A35" s="227">
        <v>4</v>
      </c>
      <c r="B35" s="227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6"/>
      <c r="N35" s="237"/>
      <c r="O35" s="235"/>
      <c r="P35" s="235"/>
      <c r="Q35" s="235"/>
      <c r="R35" s="235"/>
      <c r="S35" s="235"/>
      <c r="T35" s="235"/>
      <c r="U35" s="235"/>
      <c r="V35" s="235"/>
      <c r="W35" s="235"/>
      <c r="X35" s="236"/>
      <c r="Y35" s="350"/>
      <c r="Z35" s="351"/>
      <c r="AA35" s="351"/>
      <c r="AB35" s="341" t="s">
        <v>2</v>
      </c>
      <c r="AC35" s="352"/>
      <c r="AD35" s="350"/>
      <c r="AE35" s="351"/>
      <c r="AF35" s="351"/>
      <c r="AG35" s="341" t="s">
        <v>9</v>
      </c>
      <c r="AH35" s="342"/>
      <c r="AJ35" s="179"/>
      <c r="AK35" s="180"/>
      <c r="AL35" s="119" t="s">
        <v>54</v>
      </c>
      <c r="AM35" s="129"/>
      <c r="AN35" s="202"/>
      <c r="AO35" s="203"/>
      <c r="AP35" s="195" t="s">
        <v>55</v>
      </c>
      <c r="AQ35" s="196"/>
      <c r="AR35" s="129"/>
      <c r="AS35" s="202"/>
      <c r="AT35" s="203"/>
      <c r="AU35" s="197" t="s">
        <v>55</v>
      </c>
      <c r="AV35" s="198"/>
    </row>
    <row r="36" spans="1:48" ht="19.5" customHeight="1" thickBot="1">
      <c r="A36" s="211">
        <v>5</v>
      </c>
      <c r="B36" s="211"/>
      <c r="C36" s="223"/>
      <c r="D36" s="171"/>
      <c r="E36" s="171"/>
      <c r="F36" s="171"/>
      <c r="G36" s="171"/>
      <c r="H36" s="171"/>
      <c r="I36" s="171"/>
      <c r="J36" s="171"/>
      <c r="K36" s="171"/>
      <c r="L36" s="171"/>
      <c r="M36" s="224"/>
      <c r="N36" s="170"/>
      <c r="O36" s="171"/>
      <c r="P36" s="171"/>
      <c r="Q36" s="171"/>
      <c r="R36" s="171"/>
      <c r="S36" s="171"/>
      <c r="T36" s="171"/>
      <c r="U36" s="171"/>
      <c r="V36" s="171"/>
      <c r="W36" s="171"/>
      <c r="X36" s="224"/>
      <c r="Y36" s="204"/>
      <c r="Z36" s="205"/>
      <c r="AA36" s="205"/>
      <c r="AB36" s="168" t="s">
        <v>2</v>
      </c>
      <c r="AC36" s="181"/>
      <c r="AD36" s="204"/>
      <c r="AE36" s="205"/>
      <c r="AF36" s="205"/>
      <c r="AG36" s="168" t="s">
        <v>9</v>
      </c>
      <c r="AH36" s="169"/>
      <c r="AJ36" s="219" t="s">
        <v>108</v>
      </c>
      <c r="AK36" s="220"/>
      <c r="AL36" s="157"/>
      <c r="AM36" s="131"/>
      <c r="AN36" s="309"/>
      <c r="AO36" s="310"/>
      <c r="AP36" s="221" t="s">
        <v>107</v>
      </c>
      <c r="AQ36" s="222"/>
      <c r="AR36" s="131"/>
      <c r="AS36" s="309"/>
      <c r="AT36" s="310"/>
      <c r="AU36" s="221" t="s">
        <v>107</v>
      </c>
      <c r="AV36" s="222"/>
    </row>
    <row r="37" spans="1:48" ht="19.5" customHeight="1">
      <c r="A37" s="211">
        <v>6</v>
      </c>
      <c r="B37" s="211"/>
      <c r="C37" s="223"/>
      <c r="D37" s="171"/>
      <c r="E37" s="171"/>
      <c r="F37" s="171"/>
      <c r="G37" s="171"/>
      <c r="H37" s="171"/>
      <c r="I37" s="171"/>
      <c r="J37" s="171"/>
      <c r="K37" s="171"/>
      <c r="L37" s="171"/>
      <c r="M37" s="224"/>
      <c r="N37" s="170"/>
      <c r="O37" s="171"/>
      <c r="P37" s="171"/>
      <c r="Q37" s="171"/>
      <c r="R37" s="171"/>
      <c r="S37" s="171"/>
      <c r="T37" s="171"/>
      <c r="U37" s="171"/>
      <c r="V37" s="171"/>
      <c r="W37" s="171"/>
      <c r="X37" s="224"/>
      <c r="Y37" s="204"/>
      <c r="Z37" s="205"/>
      <c r="AA37" s="205"/>
      <c r="AB37" s="168" t="s">
        <v>2</v>
      </c>
      <c r="AC37" s="181"/>
      <c r="AD37" s="204"/>
      <c r="AE37" s="205"/>
      <c r="AF37" s="205"/>
      <c r="AG37" s="168" t="s">
        <v>9</v>
      </c>
      <c r="AH37" s="169"/>
      <c r="AJ37" s="190" t="s">
        <v>74</v>
      </c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2"/>
    </row>
    <row r="38" spans="1:48" ht="19.5" customHeight="1" thickBot="1">
      <c r="A38" s="211">
        <v>7</v>
      </c>
      <c r="B38" s="211"/>
      <c r="C38" s="223"/>
      <c r="D38" s="171"/>
      <c r="E38" s="171"/>
      <c r="F38" s="171"/>
      <c r="G38" s="171"/>
      <c r="H38" s="171"/>
      <c r="I38" s="171"/>
      <c r="J38" s="171"/>
      <c r="K38" s="171"/>
      <c r="L38" s="171"/>
      <c r="M38" s="224"/>
      <c r="N38" s="170"/>
      <c r="O38" s="171"/>
      <c r="P38" s="171"/>
      <c r="Q38" s="171"/>
      <c r="R38" s="171"/>
      <c r="S38" s="171"/>
      <c r="T38" s="171"/>
      <c r="U38" s="171"/>
      <c r="V38" s="171"/>
      <c r="W38" s="171"/>
      <c r="X38" s="224"/>
      <c r="Y38" s="204"/>
      <c r="Z38" s="205"/>
      <c r="AA38" s="205"/>
      <c r="AB38" s="168" t="s">
        <v>2</v>
      </c>
      <c r="AC38" s="181"/>
      <c r="AD38" s="204"/>
      <c r="AE38" s="205"/>
      <c r="AF38" s="205"/>
      <c r="AG38" s="168" t="s">
        <v>9</v>
      </c>
      <c r="AH38" s="169"/>
      <c r="AJ38" s="298" t="s">
        <v>78</v>
      </c>
      <c r="AK38" s="299"/>
      <c r="AL38" s="318"/>
      <c r="AM38" s="319"/>
      <c r="AN38" s="165" t="s">
        <v>19</v>
      </c>
      <c r="AO38" s="166"/>
      <c r="AP38" s="167"/>
      <c r="AQ38" s="323"/>
      <c r="AR38" s="324"/>
      <c r="AS38" s="320" t="s">
        <v>79</v>
      </c>
      <c r="AT38" s="321"/>
      <c r="AU38" s="321"/>
      <c r="AV38" s="322"/>
    </row>
    <row r="39" spans="1:48" ht="19.5" customHeight="1">
      <c r="A39" s="211">
        <v>8</v>
      </c>
      <c r="B39" s="211"/>
      <c r="C39" s="223"/>
      <c r="D39" s="171"/>
      <c r="E39" s="171"/>
      <c r="F39" s="171"/>
      <c r="G39" s="171"/>
      <c r="H39" s="171"/>
      <c r="I39" s="171"/>
      <c r="J39" s="171"/>
      <c r="K39" s="171"/>
      <c r="L39" s="171"/>
      <c r="M39" s="224"/>
      <c r="N39" s="170"/>
      <c r="O39" s="171"/>
      <c r="P39" s="171"/>
      <c r="Q39" s="171"/>
      <c r="R39" s="171"/>
      <c r="S39" s="171"/>
      <c r="T39" s="171"/>
      <c r="U39" s="171"/>
      <c r="V39" s="171"/>
      <c r="W39" s="171"/>
      <c r="X39" s="224"/>
      <c r="Y39" s="204"/>
      <c r="Z39" s="205"/>
      <c r="AA39" s="205"/>
      <c r="AB39" s="168" t="s">
        <v>2</v>
      </c>
      <c r="AC39" s="181"/>
      <c r="AD39" s="204"/>
      <c r="AE39" s="205"/>
      <c r="AF39" s="205"/>
      <c r="AG39" s="168" t="s">
        <v>9</v>
      </c>
      <c r="AH39" s="169"/>
      <c r="AJ39" s="199" t="s">
        <v>75</v>
      </c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1"/>
    </row>
    <row r="40" spans="1:48" ht="19.5" customHeight="1" thickBot="1">
      <c r="A40" s="211">
        <v>9</v>
      </c>
      <c r="B40" s="211"/>
      <c r="C40" s="223"/>
      <c r="D40" s="171"/>
      <c r="E40" s="171"/>
      <c r="F40" s="171"/>
      <c r="G40" s="171"/>
      <c r="H40" s="171"/>
      <c r="I40" s="171"/>
      <c r="J40" s="171"/>
      <c r="K40" s="171"/>
      <c r="L40" s="171"/>
      <c r="M40" s="224"/>
      <c r="N40" s="170"/>
      <c r="O40" s="171"/>
      <c r="P40" s="171"/>
      <c r="Q40" s="171"/>
      <c r="R40" s="171"/>
      <c r="S40" s="171"/>
      <c r="T40" s="171"/>
      <c r="U40" s="171"/>
      <c r="V40" s="171"/>
      <c r="W40" s="171"/>
      <c r="X40" s="224"/>
      <c r="Y40" s="204"/>
      <c r="Z40" s="205"/>
      <c r="AA40" s="205"/>
      <c r="AB40" s="168" t="s">
        <v>2</v>
      </c>
      <c r="AC40" s="181"/>
      <c r="AD40" s="204"/>
      <c r="AE40" s="205"/>
      <c r="AF40" s="205"/>
      <c r="AG40" s="168" t="s">
        <v>9</v>
      </c>
      <c r="AH40" s="169"/>
      <c r="AJ40" s="176" t="s">
        <v>99</v>
      </c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8"/>
    </row>
    <row r="41" spans="1:48" ht="19.5" customHeight="1">
      <c r="A41" s="211">
        <v>10</v>
      </c>
      <c r="B41" s="211"/>
      <c r="C41" s="223"/>
      <c r="D41" s="171"/>
      <c r="E41" s="171"/>
      <c r="F41" s="171"/>
      <c r="G41" s="171"/>
      <c r="H41" s="171"/>
      <c r="I41" s="171"/>
      <c r="J41" s="171"/>
      <c r="K41" s="171"/>
      <c r="L41" s="171"/>
      <c r="M41" s="224"/>
      <c r="N41" s="170"/>
      <c r="O41" s="171"/>
      <c r="P41" s="171"/>
      <c r="Q41" s="171"/>
      <c r="R41" s="171"/>
      <c r="S41" s="171"/>
      <c r="T41" s="171"/>
      <c r="U41" s="171"/>
      <c r="V41" s="171"/>
      <c r="W41" s="171"/>
      <c r="X41" s="224"/>
      <c r="Y41" s="204"/>
      <c r="Z41" s="205"/>
      <c r="AA41" s="205"/>
      <c r="AB41" s="168" t="s">
        <v>2</v>
      </c>
      <c r="AC41" s="181"/>
      <c r="AD41" s="204"/>
      <c r="AE41" s="205"/>
      <c r="AF41" s="205"/>
      <c r="AG41" s="168" t="s">
        <v>9</v>
      </c>
      <c r="AH41" s="169"/>
      <c r="AJ41" s="187" t="s">
        <v>77</v>
      </c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9"/>
    </row>
    <row r="42" spans="1:48" ht="19.5" customHeight="1">
      <c r="A42" s="211">
        <v>11</v>
      </c>
      <c r="B42" s="211"/>
      <c r="C42" s="223"/>
      <c r="D42" s="171"/>
      <c r="E42" s="171"/>
      <c r="F42" s="171"/>
      <c r="G42" s="171"/>
      <c r="H42" s="171"/>
      <c r="I42" s="171"/>
      <c r="J42" s="171"/>
      <c r="K42" s="171"/>
      <c r="L42" s="171"/>
      <c r="M42" s="224"/>
      <c r="N42" s="170"/>
      <c r="O42" s="171"/>
      <c r="P42" s="171"/>
      <c r="Q42" s="171"/>
      <c r="R42" s="171"/>
      <c r="S42" s="171"/>
      <c r="T42" s="171"/>
      <c r="U42" s="171"/>
      <c r="V42" s="171"/>
      <c r="W42" s="171"/>
      <c r="X42" s="224"/>
      <c r="Y42" s="204"/>
      <c r="Z42" s="205"/>
      <c r="AA42" s="205"/>
      <c r="AB42" s="168" t="s">
        <v>2</v>
      </c>
      <c r="AC42" s="181"/>
      <c r="AD42" s="204"/>
      <c r="AE42" s="205"/>
      <c r="AF42" s="205"/>
      <c r="AG42" s="168" t="s">
        <v>9</v>
      </c>
      <c r="AH42" s="169"/>
      <c r="AJ42" s="213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5"/>
    </row>
    <row r="43" spans="1:48" ht="19.5" customHeight="1" thickBot="1">
      <c r="A43" s="211">
        <v>12</v>
      </c>
      <c r="B43" s="211"/>
      <c r="C43" s="223"/>
      <c r="D43" s="171"/>
      <c r="E43" s="171"/>
      <c r="F43" s="171"/>
      <c r="G43" s="171"/>
      <c r="H43" s="171"/>
      <c r="I43" s="171"/>
      <c r="J43" s="171"/>
      <c r="K43" s="171"/>
      <c r="L43" s="171"/>
      <c r="M43" s="224"/>
      <c r="N43" s="170"/>
      <c r="O43" s="171"/>
      <c r="P43" s="171"/>
      <c r="Q43" s="171"/>
      <c r="R43" s="171"/>
      <c r="S43" s="171"/>
      <c r="T43" s="171"/>
      <c r="U43" s="171"/>
      <c r="V43" s="171"/>
      <c r="W43" s="171"/>
      <c r="X43" s="224"/>
      <c r="Y43" s="204"/>
      <c r="Z43" s="205"/>
      <c r="AA43" s="205"/>
      <c r="AB43" s="168" t="s">
        <v>2</v>
      </c>
      <c r="AC43" s="181"/>
      <c r="AD43" s="204"/>
      <c r="AE43" s="205"/>
      <c r="AF43" s="205"/>
      <c r="AG43" s="168" t="s">
        <v>9</v>
      </c>
      <c r="AH43" s="169"/>
      <c r="AJ43" s="216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8"/>
    </row>
    <row r="44" spans="1:48" ht="19.5" customHeight="1" thickBot="1">
      <c r="A44" s="211">
        <v>13</v>
      </c>
      <c r="B44" s="211"/>
      <c r="C44" s="223"/>
      <c r="D44" s="171"/>
      <c r="E44" s="171"/>
      <c r="F44" s="171"/>
      <c r="G44" s="171"/>
      <c r="H44" s="171"/>
      <c r="I44" s="171"/>
      <c r="J44" s="171"/>
      <c r="K44" s="171"/>
      <c r="L44" s="171"/>
      <c r="M44" s="224"/>
      <c r="N44" s="170"/>
      <c r="O44" s="171"/>
      <c r="P44" s="171"/>
      <c r="Q44" s="171"/>
      <c r="R44" s="171"/>
      <c r="S44" s="171"/>
      <c r="T44" s="171"/>
      <c r="U44" s="171"/>
      <c r="V44" s="171"/>
      <c r="W44" s="171"/>
      <c r="X44" s="224"/>
      <c r="Y44" s="204"/>
      <c r="Z44" s="205"/>
      <c r="AA44" s="205"/>
      <c r="AB44" s="168" t="s">
        <v>2</v>
      </c>
      <c r="AC44" s="181"/>
      <c r="AD44" s="204"/>
      <c r="AE44" s="205"/>
      <c r="AF44" s="205"/>
      <c r="AG44" s="168" t="s">
        <v>9</v>
      </c>
      <c r="AH44" s="169"/>
      <c r="AJ44" s="186" t="s">
        <v>73</v>
      </c>
      <c r="AK44" s="186"/>
      <c r="AL44" s="208" t="s">
        <v>30</v>
      </c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</row>
    <row r="45" spans="1:48" ht="19.5" customHeight="1" thickBot="1">
      <c r="A45" s="211">
        <v>14</v>
      </c>
      <c r="B45" s="211"/>
      <c r="C45" s="223"/>
      <c r="D45" s="171"/>
      <c r="E45" s="171"/>
      <c r="F45" s="171"/>
      <c r="G45" s="171"/>
      <c r="H45" s="171"/>
      <c r="I45" s="171"/>
      <c r="J45" s="171"/>
      <c r="K45" s="171"/>
      <c r="L45" s="171"/>
      <c r="M45" s="224"/>
      <c r="N45" s="170"/>
      <c r="O45" s="171"/>
      <c r="P45" s="171"/>
      <c r="Q45" s="171"/>
      <c r="R45" s="171"/>
      <c r="S45" s="171"/>
      <c r="T45" s="171"/>
      <c r="U45" s="171"/>
      <c r="V45" s="171"/>
      <c r="W45" s="171"/>
      <c r="X45" s="224"/>
      <c r="Y45" s="204"/>
      <c r="Z45" s="205"/>
      <c r="AA45" s="205"/>
      <c r="AB45" s="168" t="s">
        <v>2</v>
      </c>
      <c r="AC45" s="181"/>
      <c r="AD45" s="204"/>
      <c r="AE45" s="205"/>
      <c r="AF45" s="205"/>
      <c r="AG45" s="168" t="s">
        <v>9</v>
      </c>
      <c r="AH45" s="169"/>
      <c r="AJ45" s="183">
        <v>42425</v>
      </c>
      <c r="AK45" s="184"/>
      <c r="AL45" s="184"/>
      <c r="AM45" s="184"/>
      <c r="AN45" s="185"/>
      <c r="AO45" s="206"/>
      <c r="AP45" s="207"/>
      <c r="AQ45" s="207"/>
      <c r="AR45" s="207"/>
      <c r="AS45" s="207"/>
      <c r="AT45" s="207"/>
      <c r="AU45" s="209" t="s">
        <v>12</v>
      </c>
      <c r="AV45" s="210"/>
    </row>
    <row r="46" spans="1:48" ht="19.5" customHeight="1" thickBot="1">
      <c r="A46" s="212">
        <v>15</v>
      </c>
      <c r="B46" s="212"/>
      <c r="C46" s="343"/>
      <c r="D46" s="344"/>
      <c r="E46" s="344"/>
      <c r="F46" s="344"/>
      <c r="G46" s="344"/>
      <c r="H46" s="344"/>
      <c r="I46" s="344"/>
      <c r="J46" s="344"/>
      <c r="K46" s="344"/>
      <c r="L46" s="344"/>
      <c r="M46" s="345"/>
      <c r="N46" s="348"/>
      <c r="O46" s="344"/>
      <c r="P46" s="344"/>
      <c r="Q46" s="344"/>
      <c r="R46" s="344"/>
      <c r="S46" s="344"/>
      <c r="T46" s="344"/>
      <c r="U46" s="344"/>
      <c r="V46" s="344"/>
      <c r="W46" s="344"/>
      <c r="X46" s="345"/>
      <c r="Y46" s="354"/>
      <c r="Z46" s="355"/>
      <c r="AA46" s="355"/>
      <c r="AB46" s="346" t="s">
        <v>2</v>
      </c>
      <c r="AC46" s="347"/>
      <c r="AD46" s="354"/>
      <c r="AE46" s="355"/>
      <c r="AF46" s="355"/>
      <c r="AG46" s="346" t="s">
        <v>9</v>
      </c>
      <c r="AH46" s="353"/>
      <c r="AJ46" s="183">
        <v>42426</v>
      </c>
      <c r="AK46" s="184"/>
      <c r="AL46" s="184"/>
      <c r="AM46" s="184"/>
      <c r="AN46" s="185"/>
      <c r="AO46" s="206"/>
      <c r="AP46" s="207"/>
      <c r="AQ46" s="207"/>
      <c r="AR46" s="207"/>
      <c r="AS46" s="207"/>
      <c r="AT46" s="207"/>
      <c r="AU46" s="209" t="s">
        <v>12</v>
      </c>
      <c r="AV46" s="210"/>
    </row>
    <row r="47" spans="1:10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15" customHeight="1"/>
    <row r="50" ht="15" customHeight="1"/>
    <row r="51" ht="15" customHeight="1">
      <c r="AJ51" s="9"/>
    </row>
    <row r="52" ht="15" customHeight="1"/>
    <row r="53" ht="15" customHeight="1"/>
    <row r="54" ht="15" customHeight="1"/>
    <row r="55" ht="1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/>
  <mergeCells count="203">
    <mergeCell ref="AD46:AF46"/>
    <mergeCell ref="T25:U25"/>
    <mergeCell ref="V25:W25"/>
    <mergeCell ref="X25:AA25"/>
    <mergeCell ref="AB25:AD25"/>
    <mergeCell ref="AE25:AF25"/>
    <mergeCell ref="AB45:AC45"/>
    <mergeCell ref="Y44:AA44"/>
    <mergeCell ref="Y45:AA45"/>
    <mergeCell ref="Y46:AA46"/>
    <mergeCell ref="AG46:AH46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G39:AH39"/>
    <mergeCell ref="AG40:AH40"/>
    <mergeCell ref="AG41:AH41"/>
    <mergeCell ref="AG42:AH42"/>
    <mergeCell ref="AB44:AC44"/>
    <mergeCell ref="AG45:AH45"/>
    <mergeCell ref="AD44:AF44"/>
    <mergeCell ref="AD45:AF45"/>
    <mergeCell ref="AB35:AC35"/>
    <mergeCell ref="AB36:AC36"/>
    <mergeCell ref="AB37:AC37"/>
    <mergeCell ref="AB38:AC38"/>
    <mergeCell ref="AB39:AC39"/>
    <mergeCell ref="AB40:AC40"/>
    <mergeCell ref="AB46:AC46"/>
    <mergeCell ref="N44:X44"/>
    <mergeCell ref="N45:X45"/>
    <mergeCell ref="N46:X46"/>
    <mergeCell ref="Y34:AC34"/>
    <mergeCell ref="AD34:AH34"/>
    <mergeCell ref="Y35:AA35"/>
    <mergeCell ref="Y36:AA36"/>
    <mergeCell ref="Y37:AA37"/>
    <mergeCell ref="Y38:AA38"/>
    <mergeCell ref="Y43:AA43"/>
    <mergeCell ref="C44:M44"/>
    <mergeCell ref="C45:M45"/>
    <mergeCell ref="C46:M46"/>
    <mergeCell ref="N37:X37"/>
    <mergeCell ref="N38:X38"/>
    <mergeCell ref="N39:X39"/>
    <mergeCell ref="N40:X40"/>
    <mergeCell ref="N41:X41"/>
    <mergeCell ref="N42:X42"/>
    <mergeCell ref="N43:X43"/>
    <mergeCell ref="AF18:AJ18"/>
    <mergeCell ref="AN29:AO29"/>
    <mergeCell ref="AL27:AV27"/>
    <mergeCell ref="C41:M41"/>
    <mergeCell ref="C42:M42"/>
    <mergeCell ref="C43:M43"/>
    <mergeCell ref="AG35:AH35"/>
    <mergeCell ref="AG36:AH36"/>
    <mergeCell ref="AG37:AH37"/>
    <mergeCell ref="AG38:AH38"/>
    <mergeCell ref="AL38:AM38"/>
    <mergeCell ref="AS38:AV38"/>
    <mergeCell ref="AQ38:AR38"/>
    <mergeCell ref="A18:G18"/>
    <mergeCell ref="AJ28:AL29"/>
    <mergeCell ref="A28:G29"/>
    <mergeCell ref="H28:U29"/>
    <mergeCell ref="V28:AH29"/>
    <mergeCell ref="H18:AE18"/>
    <mergeCell ref="AK18:AV18"/>
    <mergeCell ref="AS29:AT29"/>
    <mergeCell ref="AS30:AT30"/>
    <mergeCell ref="AS31:AT31"/>
    <mergeCell ref="AS32:AT32"/>
    <mergeCell ref="AS33:AT33"/>
    <mergeCell ref="AJ30:AK31"/>
    <mergeCell ref="AU30:AV30"/>
    <mergeCell ref="AU31:AV31"/>
    <mergeCell ref="AP31:AQ31"/>
    <mergeCell ref="AS34:AT34"/>
    <mergeCell ref="N36:X36"/>
    <mergeCell ref="H32:U32"/>
    <mergeCell ref="AN32:AO32"/>
    <mergeCell ref="AN33:AO33"/>
    <mergeCell ref="AN34:AO34"/>
    <mergeCell ref="AN35:AO35"/>
    <mergeCell ref="AN36:AO36"/>
    <mergeCell ref="AS36:AT36"/>
    <mergeCell ref="AJ34:AK35"/>
    <mergeCell ref="AJ38:AK38"/>
    <mergeCell ref="AM28:AQ28"/>
    <mergeCell ref="AP32:AQ32"/>
    <mergeCell ref="V23:AH23"/>
    <mergeCell ref="AJ27:AK27"/>
    <mergeCell ref="AP33:AQ33"/>
    <mergeCell ref="AN30:AO30"/>
    <mergeCell ref="AN31:AO31"/>
    <mergeCell ref="N34:X34"/>
    <mergeCell ref="AP30:AQ30"/>
    <mergeCell ref="AO23:AV23"/>
    <mergeCell ref="Q24:AH24"/>
    <mergeCell ref="AG25:AH25"/>
    <mergeCell ref="AR28:AV28"/>
    <mergeCell ref="V30:AH30"/>
    <mergeCell ref="AJ23:AN23"/>
    <mergeCell ref="A23:D23"/>
    <mergeCell ref="E23:Q23"/>
    <mergeCell ref="R23:U23"/>
    <mergeCell ref="A21:G22"/>
    <mergeCell ref="A17:B17"/>
    <mergeCell ref="A20:B20"/>
    <mergeCell ref="C15:BL15"/>
    <mergeCell ref="AO22:AV22"/>
    <mergeCell ref="AJ22:AN22"/>
    <mergeCell ref="V22:AH22"/>
    <mergeCell ref="H22:U22"/>
    <mergeCell ref="AZ17:BL27"/>
    <mergeCell ref="C20:M20"/>
    <mergeCell ref="A24:P24"/>
    <mergeCell ref="C17:M17"/>
    <mergeCell ref="H21:U21"/>
    <mergeCell ref="A13:B13"/>
    <mergeCell ref="A10:B10"/>
    <mergeCell ref="A1:AV1"/>
    <mergeCell ref="A3:B3"/>
    <mergeCell ref="A4:B4"/>
    <mergeCell ref="A7:B7"/>
    <mergeCell ref="A8:B8"/>
    <mergeCell ref="C13:BL14"/>
    <mergeCell ref="A33:B33"/>
    <mergeCell ref="C33:M33"/>
    <mergeCell ref="A32:G32"/>
    <mergeCell ref="A25:P25"/>
    <mergeCell ref="A27:B27"/>
    <mergeCell ref="C27:M27"/>
    <mergeCell ref="H31:U31"/>
    <mergeCell ref="Q25:S25"/>
    <mergeCell ref="H30:U30"/>
    <mergeCell ref="A30:G30"/>
    <mergeCell ref="A31:G31"/>
    <mergeCell ref="A40:B40"/>
    <mergeCell ref="A41:B41"/>
    <mergeCell ref="V21:AH21"/>
    <mergeCell ref="C34:M34"/>
    <mergeCell ref="C35:M35"/>
    <mergeCell ref="C36:M36"/>
    <mergeCell ref="N35:X35"/>
    <mergeCell ref="Y39:AA39"/>
    <mergeCell ref="Y40:AA40"/>
    <mergeCell ref="A42:B42"/>
    <mergeCell ref="A43:B43"/>
    <mergeCell ref="A34:B34"/>
    <mergeCell ref="A35:B35"/>
    <mergeCell ref="A44:B44"/>
    <mergeCell ref="A37:B37"/>
    <mergeCell ref="A38:B38"/>
    <mergeCell ref="A39:B39"/>
    <mergeCell ref="A36:B36"/>
    <mergeCell ref="A45:B45"/>
    <mergeCell ref="A46:B46"/>
    <mergeCell ref="AJ42:AV43"/>
    <mergeCell ref="AJ36:AK36"/>
    <mergeCell ref="AP36:AQ36"/>
    <mergeCell ref="AU36:AV36"/>
    <mergeCell ref="C37:M37"/>
    <mergeCell ref="C38:M38"/>
    <mergeCell ref="C39:M39"/>
    <mergeCell ref="C40:M40"/>
    <mergeCell ref="Y41:AA41"/>
    <mergeCell ref="Y42:AA42"/>
    <mergeCell ref="AB42:AC42"/>
    <mergeCell ref="AB43:AC43"/>
    <mergeCell ref="AJ46:AN46"/>
    <mergeCell ref="AO45:AT45"/>
    <mergeCell ref="AO46:AT46"/>
    <mergeCell ref="AL44:AV44"/>
    <mergeCell ref="AU45:AV45"/>
    <mergeCell ref="AU46:AV46"/>
    <mergeCell ref="AJ45:AN45"/>
    <mergeCell ref="AJ44:AK44"/>
    <mergeCell ref="AJ41:AV41"/>
    <mergeCell ref="AJ37:AV37"/>
    <mergeCell ref="AP34:AQ34"/>
    <mergeCell ref="AP35:AQ35"/>
    <mergeCell ref="AU35:AV35"/>
    <mergeCell ref="AU34:AV34"/>
    <mergeCell ref="AJ39:AV39"/>
    <mergeCell ref="AS35:AT35"/>
    <mergeCell ref="AN38:AP38"/>
    <mergeCell ref="AG43:AH43"/>
    <mergeCell ref="AG44:AH44"/>
    <mergeCell ref="V31:AH31"/>
    <mergeCell ref="V32:AH32"/>
    <mergeCell ref="AJ40:AV40"/>
    <mergeCell ref="AJ32:AK33"/>
    <mergeCell ref="AB41:AC41"/>
    <mergeCell ref="AU32:AV32"/>
    <mergeCell ref="AU33:AV33"/>
  </mergeCells>
  <dataValidations count="5">
    <dataValidation type="list" allowBlank="1" showInputMessage="1" showErrorMessage="1" sqref="AJ40:AV40">
      <formula1>"選択する,ＪＲ,高速バス,乗用車,貸切バス"</formula1>
    </dataValidation>
    <dataValidation type="list" allowBlank="1" showInputMessage="1" showErrorMessage="1" sqref="AO23:AV23">
      <formula1>"選択する,Aランク,Bランク"</formula1>
    </dataValidation>
    <dataValidation type="list" allowBlank="1" showInputMessage="1" showErrorMessage="1" sqref="H18">
      <formula1>$AX$19:$AX$24</formula1>
    </dataValidation>
    <dataValidation type="list" allowBlank="1" showInputMessage="1" showErrorMessage="1" sqref="AW18:AX18 AK18">
      <formula1>$AW$19:$AW$21</formula1>
    </dataValidation>
    <dataValidation type="list" allowBlank="1" showInputMessage="1" showErrorMessage="1" sqref="AO22:AV22">
      <formula1>"選択する,Aランク,Bランク"</formula1>
    </dataValidation>
  </dataValidations>
  <printOptions horizontalCentered="1"/>
  <pageMargins left="0.3937007874015748" right="0.3937007874015748" top="0.3937007874015748" bottom="0.1968503937007874" header="0.5118110236220472" footer="0.11811023622047245"/>
  <pageSetup horizontalDpi="600" verticalDpi="600" orientation="portrait" paperSize="13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8.50390625" style="0" customWidth="1"/>
    <col min="2" max="2" width="34.625" style="0" customWidth="1"/>
    <col min="3" max="3" width="7.625" style="0" customWidth="1"/>
    <col min="4" max="4" width="4.625" style="0" customWidth="1"/>
    <col min="5" max="5" width="12.625" style="0" customWidth="1"/>
    <col min="6" max="6" width="4.625" style="0" customWidth="1"/>
    <col min="7" max="7" width="0" style="0" hidden="1" customWidth="1"/>
    <col min="8" max="8" width="13.75390625" style="0" customWidth="1"/>
  </cols>
  <sheetData>
    <row r="1" spans="1:8" ht="46.5" customHeight="1">
      <c r="A1" s="384" t="s">
        <v>142</v>
      </c>
      <c r="B1" s="384"/>
      <c r="C1" s="384"/>
      <c r="D1" s="384"/>
      <c r="E1" s="384"/>
      <c r="F1" s="384"/>
      <c r="G1" s="384"/>
      <c r="H1" s="384"/>
    </row>
    <row r="2" spans="1:8" ht="24" customHeight="1" thickBot="1">
      <c r="A2" s="155"/>
      <c r="B2" s="155"/>
      <c r="C2" s="155"/>
      <c r="D2" s="155"/>
      <c r="E2" s="155"/>
      <c r="F2" s="155"/>
      <c r="G2" s="155"/>
      <c r="H2" s="155"/>
    </row>
    <row r="3" spans="1:6" s="71" customFormat="1" ht="24" customHeight="1" thickBot="1">
      <c r="A3" s="83" t="s">
        <v>94</v>
      </c>
      <c r="B3" s="84">
        <f>IF('基本票'!H18="選択する","",'基本票'!H18)</f>
      </c>
      <c r="C3" s="379" t="s">
        <v>46</v>
      </c>
      <c r="D3" s="380"/>
      <c r="E3" s="85"/>
      <c r="F3" s="85"/>
    </row>
    <row r="4" spans="1:6" s="71" customFormat="1" ht="24" customHeight="1" thickBot="1">
      <c r="A4" s="86" t="s">
        <v>6</v>
      </c>
      <c r="B4" s="381">
        <f>IF('基本票'!AK18="選択する","",'基本票'!AK18)</f>
      </c>
      <c r="C4" s="382"/>
      <c r="D4" s="383"/>
      <c r="E4" s="87"/>
      <c r="F4" s="87"/>
    </row>
    <row r="5" spans="1:6" s="71" customFormat="1" ht="24" customHeight="1" thickBot="1">
      <c r="A5" s="88"/>
      <c r="B5" s="89"/>
      <c r="C5" s="90"/>
      <c r="D5" s="90"/>
      <c r="E5" s="87"/>
      <c r="F5" s="87"/>
    </row>
    <row r="6" spans="1:8" s="71" customFormat="1" ht="17.25" customHeight="1" thickBot="1">
      <c r="A6" s="91"/>
      <c r="B6" s="363" t="s">
        <v>93</v>
      </c>
      <c r="C6" s="364"/>
      <c r="D6" s="360" t="s">
        <v>57</v>
      </c>
      <c r="E6" s="361"/>
      <c r="F6" s="361"/>
      <c r="G6" s="361"/>
      <c r="H6" s="362"/>
    </row>
    <row r="7" spans="1:8" s="71" customFormat="1" ht="24" customHeight="1">
      <c r="A7" s="92" t="s">
        <v>5</v>
      </c>
      <c r="B7" s="370">
        <f>IF('基本票'!H30="","",'基本票'!H30)</f>
      </c>
      <c r="C7" s="371"/>
      <c r="D7" s="372">
        <f>IF('基本票'!V30="","",'基本票'!V30)</f>
      </c>
      <c r="E7" s="371"/>
      <c r="F7" s="371"/>
      <c r="G7" s="371"/>
      <c r="H7" s="373"/>
    </row>
    <row r="8" spans="1:8" s="71" customFormat="1" ht="24" customHeight="1">
      <c r="A8" s="93" t="s">
        <v>7</v>
      </c>
      <c r="B8" s="374">
        <f>IF('基本票'!H31="","",'基本票'!H31)</f>
      </c>
      <c r="C8" s="375"/>
      <c r="D8" s="376">
        <f>IF('基本票'!V31="","",'基本票'!V31)</f>
      </c>
      <c r="E8" s="377"/>
      <c r="F8" s="377"/>
      <c r="G8" s="377"/>
      <c r="H8" s="378"/>
    </row>
    <row r="9" spans="1:8" s="71" customFormat="1" ht="24" customHeight="1" thickBot="1">
      <c r="A9" s="94" t="s">
        <v>8</v>
      </c>
      <c r="B9" s="365">
        <f>IF('基本票'!H32="","",'基本票'!H32)</f>
      </c>
      <c r="C9" s="366"/>
      <c r="D9" s="367">
        <f>IF('基本票'!V32="","",'基本票'!V32)</f>
      </c>
      <c r="E9" s="368"/>
      <c r="F9" s="368"/>
      <c r="G9" s="368"/>
      <c r="H9" s="369"/>
    </row>
    <row r="10" spans="1:8" s="71" customFormat="1" ht="24" customHeight="1" thickBot="1">
      <c r="A10" s="86" t="s">
        <v>0</v>
      </c>
      <c r="B10" s="95" t="s">
        <v>1</v>
      </c>
      <c r="C10" s="358" t="s">
        <v>3</v>
      </c>
      <c r="D10" s="358"/>
      <c r="E10" s="359" t="s">
        <v>4</v>
      </c>
      <c r="F10" s="359"/>
      <c r="H10" s="115" t="s">
        <v>58</v>
      </c>
    </row>
    <row r="11" spans="1:8" s="71" customFormat="1" ht="24" customHeight="1">
      <c r="A11" s="96">
        <v>4</v>
      </c>
      <c r="B11" s="67">
        <f>IF('基本票'!C35="","",'基本票'!C35)</f>
      </c>
      <c r="C11" s="68">
        <f>IF('基本票'!Y35="","",'基本票'!Y35)</f>
      </c>
      <c r="D11" s="69" t="s">
        <v>2</v>
      </c>
      <c r="E11" s="70">
        <f>IF('基本票'!AD35="","",'基本票'!AD35)</f>
      </c>
      <c r="F11" s="69" t="s">
        <v>9</v>
      </c>
      <c r="H11" s="72">
        <f>IF('基本票'!N35="","",'基本票'!N35)</f>
      </c>
    </row>
    <row r="12" spans="1:8" s="71" customFormat="1" ht="24" customHeight="1">
      <c r="A12" s="97">
        <v>5</v>
      </c>
      <c r="B12" s="73">
        <f>IF('基本票'!C36="","",'基本票'!C36)</f>
      </c>
      <c r="C12" s="74">
        <f>IF('基本票'!Y36="","",'基本票'!Y36)</f>
      </c>
      <c r="D12" s="75" t="s">
        <v>2</v>
      </c>
      <c r="E12" s="76">
        <f>IF('基本票'!AD36="","",'基本票'!AD36)</f>
      </c>
      <c r="F12" s="75" t="s">
        <v>9</v>
      </c>
      <c r="H12" s="77">
        <f>IF('基本票'!N36="","",'基本票'!N36)</f>
      </c>
    </row>
    <row r="13" spans="1:8" s="71" customFormat="1" ht="24" customHeight="1">
      <c r="A13" s="97">
        <v>6</v>
      </c>
      <c r="B13" s="73">
        <f>IF('基本票'!C37="","",'基本票'!C37)</f>
      </c>
      <c r="C13" s="74">
        <f>IF('基本票'!Y37="","",'基本票'!Y37)</f>
      </c>
      <c r="D13" s="75" t="s">
        <v>2</v>
      </c>
      <c r="E13" s="76">
        <f>IF('基本票'!AD37="","",'基本票'!AD37)</f>
      </c>
      <c r="F13" s="75" t="s">
        <v>9</v>
      </c>
      <c r="H13" s="77">
        <f>IF('基本票'!N37="","",'基本票'!N37)</f>
      </c>
    </row>
    <row r="14" spans="1:8" s="71" customFormat="1" ht="24" customHeight="1">
      <c r="A14" s="97">
        <v>7</v>
      </c>
      <c r="B14" s="73">
        <f>IF('基本票'!C38="","",'基本票'!C38)</f>
      </c>
      <c r="C14" s="74">
        <f>IF('基本票'!Y38="","",'基本票'!Y38)</f>
      </c>
      <c r="D14" s="75" t="s">
        <v>2</v>
      </c>
      <c r="E14" s="76">
        <f>IF('基本票'!AD38="","",'基本票'!AD38)</f>
      </c>
      <c r="F14" s="75" t="s">
        <v>9</v>
      </c>
      <c r="H14" s="77">
        <f>IF('基本票'!N38="","",'基本票'!N38)</f>
      </c>
    </row>
    <row r="15" spans="1:8" s="71" customFormat="1" ht="24" customHeight="1">
      <c r="A15" s="97">
        <v>8</v>
      </c>
      <c r="B15" s="73">
        <f>IF('基本票'!C39="","",'基本票'!C39)</f>
      </c>
      <c r="C15" s="74">
        <f>IF('基本票'!Y39="","",'基本票'!Y39)</f>
      </c>
      <c r="D15" s="75" t="s">
        <v>2</v>
      </c>
      <c r="E15" s="76">
        <f>IF('基本票'!AD39="","",'基本票'!AD39)</f>
      </c>
      <c r="F15" s="75" t="s">
        <v>9</v>
      </c>
      <c r="H15" s="77">
        <f>IF('基本票'!N39="","",'基本票'!N39)</f>
      </c>
    </row>
    <row r="16" spans="1:8" s="71" customFormat="1" ht="24" customHeight="1">
      <c r="A16" s="97">
        <v>9</v>
      </c>
      <c r="B16" s="73">
        <f>IF('基本票'!C40="","",'基本票'!C40)</f>
      </c>
      <c r="C16" s="74">
        <f>IF('基本票'!Y40="","",'基本票'!Y40)</f>
      </c>
      <c r="D16" s="75" t="s">
        <v>2</v>
      </c>
      <c r="E16" s="76">
        <f>IF('基本票'!AD40="","",'基本票'!AD40)</f>
      </c>
      <c r="F16" s="75" t="s">
        <v>9</v>
      </c>
      <c r="H16" s="77">
        <f>IF('基本票'!N40="","",'基本票'!N40)</f>
      </c>
    </row>
    <row r="17" spans="1:8" s="71" customFormat="1" ht="24" customHeight="1">
      <c r="A17" s="97">
        <v>10</v>
      </c>
      <c r="B17" s="73">
        <f>IF('基本票'!C41="","",'基本票'!C41)</f>
      </c>
      <c r="C17" s="74">
        <f>IF('基本票'!Y41="","",'基本票'!Y41)</f>
      </c>
      <c r="D17" s="75" t="s">
        <v>2</v>
      </c>
      <c r="E17" s="76">
        <f>IF('基本票'!AD41="","",'基本票'!AD41)</f>
      </c>
      <c r="F17" s="75" t="s">
        <v>9</v>
      </c>
      <c r="H17" s="77">
        <f>IF('基本票'!N41="","",'基本票'!N41)</f>
      </c>
    </row>
    <row r="18" spans="1:8" s="71" customFormat="1" ht="24" customHeight="1">
      <c r="A18" s="97">
        <v>11</v>
      </c>
      <c r="B18" s="73">
        <f>IF('基本票'!C42="","",'基本票'!C42)</f>
      </c>
      <c r="C18" s="74">
        <f>IF('基本票'!Y42="","",'基本票'!Y42)</f>
      </c>
      <c r="D18" s="75" t="s">
        <v>2</v>
      </c>
      <c r="E18" s="76">
        <f>IF('基本票'!AD42="","",'基本票'!AD42)</f>
      </c>
      <c r="F18" s="75" t="s">
        <v>9</v>
      </c>
      <c r="H18" s="77">
        <f>IF('基本票'!N42="","",'基本票'!N42)</f>
      </c>
    </row>
    <row r="19" spans="1:8" s="71" customFormat="1" ht="24" customHeight="1">
      <c r="A19" s="97">
        <v>12</v>
      </c>
      <c r="B19" s="73">
        <f>IF('基本票'!C43="","",'基本票'!C43)</f>
      </c>
      <c r="C19" s="74">
        <f>IF('基本票'!Y43="","",'基本票'!Y43)</f>
      </c>
      <c r="D19" s="75" t="s">
        <v>2</v>
      </c>
      <c r="E19" s="76">
        <f>IF('基本票'!AD43="","",'基本票'!AD43)</f>
      </c>
      <c r="F19" s="75" t="s">
        <v>9</v>
      </c>
      <c r="H19" s="77">
        <f>IF('基本票'!N43="","",'基本票'!N43)</f>
      </c>
    </row>
    <row r="20" spans="1:8" s="71" customFormat="1" ht="24" customHeight="1">
      <c r="A20" s="97">
        <v>13</v>
      </c>
      <c r="B20" s="73">
        <f>IF('基本票'!C44="","",'基本票'!C44)</f>
      </c>
      <c r="C20" s="74">
        <f>IF('基本票'!Y44="","",'基本票'!Y44)</f>
      </c>
      <c r="D20" s="75" t="s">
        <v>2</v>
      </c>
      <c r="E20" s="76">
        <f>IF('基本票'!AD44="","",'基本票'!AD44)</f>
      </c>
      <c r="F20" s="75" t="s">
        <v>9</v>
      </c>
      <c r="H20" s="77">
        <f>IF('基本票'!N44="","",'基本票'!N44)</f>
      </c>
    </row>
    <row r="21" spans="1:8" s="71" customFormat="1" ht="24" customHeight="1">
      <c r="A21" s="97">
        <v>14</v>
      </c>
      <c r="B21" s="73">
        <f>IF('基本票'!C45="","",'基本票'!C45)</f>
      </c>
      <c r="C21" s="74">
        <f>IF('基本票'!Y45="","",'基本票'!Y45)</f>
      </c>
      <c r="D21" s="75" t="s">
        <v>2</v>
      </c>
      <c r="E21" s="76">
        <f>IF('基本票'!AD45="","",'基本票'!AD45)</f>
      </c>
      <c r="F21" s="75" t="s">
        <v>9</v>
      </c>
      <c r="H21" s="77">
        <f>IF('基本票'!N45="","",'基本票'!N45)</f>
      </c>
    </row>
    <row r="22" spans="1:8" s="71" customFormat="1" ht="24" customHeight="1" thickBot="1">
      <c r="A22" s="98">
        <v>15</v>
      </c>
      <c r="B22" s="78">
        <f>IF('基本票'!C46="","",'基本票'!C46)</f>
      </c>
      <c r="C22" s="79">
        <f>IF('基本票'!Y46="","",'基本票'!Y46)</f>
      </c>
      <c r="D22" s="80" t="s">
        <v>2</v>
      </c>
      <c r="E22" s="81">
        <f>IF('基本票'!AD46="","",'基本票'!AD46)</f>
      </c>
      <c r="F22" s="80" t="s">
        <v>9</v>
      </c>
      <c r="H22" s="82">
        <f>IF('基本票'!N46="","",'基本票'!N46)</f>
      </c>
    </row>
    <row r="23" spans="1:8" ht="24" customHeight="1">
      <c r="A23" s="59"/>
      <c r="B23" s="60"/>
      <c r="C23" s="61"/>
      <c r="D23" s="59"/>
      <c r="E23" s="62"/>
      <c r="F23" s="59"/>
      <c r="G23" s="63"/>
      <c r="H23" s="57"/>
    </row>
    <row r="24" spans="1:8" ht="24" customHeight="1">
      <c r="A24" s="26"/>
      <c r="B24" s="64"/>
      <c r="C24" s="65"/>
      <c r="D24" s="26"/>
      <c r="E24" s="66"/>
      <c r="F24" s="26"/>
      <c r="G24" s="58"/>
      <c r="H24" s="44"/>
    </row>
    <row r="25" ht="21" customHeight="1">
      <c r="A25" s="1" t="s">
        <v>101</v>
      </c>
    </row>
    <row r="27" ht="19.5" customHeight="1">
      <c r="A27" s="37" t="s">
        <v>134</v>
      </c>
    </row>
    <row r="28" ht="19.5" customHeight="1">
      <c r="A28" s="38" t="s">
        <v>105</v>
      </c>
    </row>
    <row r="29" ht="14.25">
      <c r="A29" s="39"/>
    </row>
    <row r="30" ht="19.5" customHeight="1">
      <c r="A30" s="40" t="s">
        <v>65</v>
      </c>
    </row>
    <row r="31" ht="19.5" customHeight="1">
      <c r="A31" s="40" t="s">
        <v>106</v>
      </c>
    </row>
    <row r="33" spans="1:2" ht="18.75">
      <c r="A33" s="50" t="s">
        <v>148</v>
      </c>
      <c r="B33" s="51"/>
    </row>
  </sheetData>
  <sheetProtection/>
  <mergeCells count="13">
    <mergeCell ref="C3:D3"/>
    <mergeCell ref="B4:D4"/>
    <mergeCell ref="A1:H1"/>
    <mergeCell ref="C10:D10"/>
    <mergeCell ref="E10:F10"/>
    <mergeCell ref="D6:H6"/>
    <mergeCell ref="B6:C6"/>
    <mergeCell ref="B9:C9"/>
    <mergeCell ref="D9:H9"/>
    <mergeCell ref="B7:C7"/>
    <mergeCell ref="D7:H7"/>
    <mergeCell ref="B8:C8"/>
    <mergeCell ref="D8:H8"/>
  </mergeCells>
  <printOptions/>
  <pageMargins left="0.4724409448818898" right="0.2755905511811024" top="0.3937007874015748" bottom="0.3937007874015748" header="0.5118110236220472" footer="0.5118110236220472"/>
  <pageSetup horizontalDpi="600" verticalDpi="600" orientation="portrait" paperSize="13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PageLayoutView="0" workbookViewId="0" topLeftCell="A1">
      <selection activeCell="A36" sqref="A36"/>
    </sheetView>
  </sheetViews>
  <sheetFormatPr defaultColWidth="9.00390625" defaultRowHeight="13.5"/>
  <cols>
    <col min="1" max="1" width="10.625" style="0" customWidth="1"/>
    <col min="2" max="7" width="8.625" style="0" customWidth="1"/>
    <col min="8" max="8" width="10.625" style="0" customWidth="1"/>
    <col min="9" max="9" width="6.625" style="0" customWidth="1"/>
    <col min="10" max="10" width="12.625" style="0" customWidth="1"/>
    <col min="11" max="11" width="0" style="0" hidden="1" customWidth="1"/>
  </cols>
  <sheetData>
    <row r="1" spans="1:10" ht="46.5" customHeight="1" thickBot="1">
      <c r="A1" s="426" t="s">
        <v>143</v>
      </c>
      <c r="B1" s="426"/>
      <c r="C1" s="426"/>
      <c r="D1" s="426"/>
      <c r="E1" s="426"/>
      <c r="F1" s="426"/>
      <c r="G1" s="426"/>
      <c r="H1" s="426"/>
      <c r="I1" s="426"/>
      <c r="J1" s="24"/>
    </row>
    <row r="2" spans="1:10" ht="24.75" customHeight="1">
      <c r="A2" s="49" t="s">
        <v>94</v>
      </c>
      <c r="B2" s="432">
        <f>IF('参加申込書'!B3="","",'参加申込書'!B3)</f>
      </c>
      <c r="C2" s="266"/>
      <c r="D2" s="266"/>
      <c r="E2" s="266"/>
      <c r="F2" s="266"/>
      <c r="G2" s="266"/>
      <c r="H2" s="266"/>
      <c r="I2" s="132"/>
      <c r="J2" s="3"/>
    </row>
    <row r="3" spans="1:10" ht="24.75" customHeight="1">
      <c r="A3" s="54" t="s">
        <v>6</v>
      </c>
      <c r="B3" s="433">
        <f>IF('参加申込書'!B4="選択する","",'参加申込書'!B4)</f>
      </c>
      <c r="C3" s="284"/>
      <c r="D3" s="284"/>
      <c r="E3" s="284"/>
      <c r="F3" s="284"/>
      <c r="G3" s="284"/>
      <c r="H3" s="284"/>
      <c r="I3" s="136"/>
      <c r="J3" s="4"/>
    </row>
    <row r="4" spans="1:9" ht="24.75" customHeight="1">
      <c r="A4" s="53" t="s">
        <v>10</v>
      </c>
      <c r="B4" s="434">
        <f>IF('基本票'!H22="","",'基本票'!H22)</f>
      </c>
      <c r="C4" s="435"/>
      <c r="D4" s="435"/>
      <c r="E4" s="436"/>
      <c r="F4" s="29" t="s">
        <v>57</v>
      </c>
      <c r="G4" s="434">
        <f>IF('基本票'!V22="","",'基本票'!V22)</f>
      </c>
      <c r="H4" s="435"/>
      <c r="I4" s="437"/>
    </row>
    <row r="5" spans="1:9" ht="24.75" customHeight="1">
      <c r="A5" s="53" t="s">
        <v>96</v>
      </c>
      <c r="B5" s="434">
        <f>IF('基本票'!E23="","",'基本票'!E23)</f>
      </c>
      <c r="C5" s="435"/>
      <c r="D5" s="435"/>
      <c r="E5" s="436"/>
      <c r="F5" s="29" t="s">
        <v>97</v>
      </c>
      <c r="G5" s="424">
        <f>IF('基本票'!V23="","",'基本票'!V23)</f>
      </c>
      <c r="H5" s="229"/>
      <c r="I5" s="425"/>
    </row>
    <row r="6" spans="1:9" ht="24.75" customHeight="1" thickBot="1">
      <c r="A6" s="52" t="s">
        <v>11</v>
      </c>
      <c r="B6" s="402">
        <f>IF('基本票'!Q24="","",'基本票'!Q24)</f>
      </c>
      <c r="C6" s="240"/>
      <c r="D6" s="240"/>
      <c r="E6" s="240"/>
      <c r="F6" s="240"/>
      <c r="G6" s="240"/>
      <c r="H6" s="240"/>
      <c r="I6" s="137"/>
    </row>
    <row r="7" spans="1:9" ht="13.5" customHeight="1" thickBot="1">
      <c r="A7" s="26"/>
      <c r="B7" s="27"/>
      <c r="C7" s="27"/>
      <c r="D7" s="27"/>
      <c r="E7" s="27"/>
      <c r="F7" s="27"/>
      <c r="G7" s="27"/>
      <c r="H7" s="28"/>
      <c r="I7" s="28"/>
    </row>
    <row r="8" spans="1:10" ht="24.75" customHeight="1" thickBot="1">
      <c r="A8" s="403" t="s">
        <v>124</v>
      </c>
      <c r="B8" s="404"/>
      <c r="C8" s="404"/>
      <c r="D8" s="404"/>
      <c r="E8" s="404"/>
      <c r="F8" s="405"/>
      <c r="G8" s="406" t="s">
        <v>125</v>
      </c>
      <c r="H8" s="407"/>
      <c r="I8" s="408"/>
      <c r="J8" s="28"/>
    </row>
    <row r="9" spans="1:10" ht="24.75" customHeight="1">
      <c r="A9" s="409" t="s">
        <v>120</v>
      </c>
      <c r="B9" s="410"/>
      <c r="C9" s="419" t="s">
        <v>144</v>
      </c>
      <c r="D9" s="420"/>
      <c r="E9" s="420" t="s">
        <v>145</v>
      </c>
      <c r="F9" s="421"/>
      <c r="G9" s="422" t="s">
        <v>146</v>
      </c>
      <c r="H9" s="423">
        <f>IF('基本票'!AO45="","",'基本票'!AO45)</f>
      </c>
      <c r="I9" s="395" t="s">
        <v>12</v>
      </c>
      <c r="J9" s="28"/>
    </row>
    <row r="10" spans="1:10" ht="24.75" customHeight="1">
      <c r="A10" s="397" t="s">
        <v>121</v>
      </c>
      <c r="B10" s="398"/>
      <c r="C10" s="139" t="s">
        <v>113</v>
      </c>
      <c r="D10" s="139" t="s">
        <v>114</v>
      </c>
      <c r="E10" s="139" t="s">
        <v>113</v>
      </c>
      <c r="F10" s="140" t="s">
        <v>114</v>
      </c>
      <c r="G10" s="397"/>
      <c r="H10" s="401"/>
      <c r="I10" s="396"/>
      <c r="J10" s="28"/>
    </row>
    <row r="11" spans="1:10" ht="24.75" customHeight="1">
      <c r="A11" s="399" t="s">
        <v>115</v>
      </c>
      <c r="B11" s="141" t="s">
        <v>53</v>
      </c>
      <c r="C11" s="143">
        <f>IF('基本票'!AM30="","",'基本票'!AM30)</f>
      </c>
      <c r="D11" s="143">
        <f>IF('基本票'!AN30="","",'基本票'!AN30)</f>
      </c>
      <c r="E11" s="143">
        <f>IF('基本票'!AR30="","",'基本票'!AR30)</f>
      </c>
      <c r="F11" s="150">
        <f>IF('基本票'!AS30="","",'基本票'!AS30)</f>
      </c>
      <c r="G11" s="400" t="s">
        <v>147</v>
      </c>
      <c r="H11" s="401">
        <f>IF('基本票'!AO46="","",'基本票'!AO46)</f>
      </c>
      <c r="I11" s="396" t="s">
        <v>12</v>
      </c>
      <c r="J11" s="28"/>
    </row>
    <row r="12" spans="1:10" ht="24.75" customHeight="1" thickBot="1">
      <c r="A12" s="386"/>
      <c r="B12" s="139" t="s">
        <v>54</v>
      </c>
      <c r="C12" s="143">
        <f>IF('基本票'!AM31="","",'基本票'!AM31)</f>
      </c>
      <c r="D12" s="143">
        <f>IF('基本票'!AN31="","",'基本票'!AN31)</f>
      </c>
      <c r="E12" s="143">
        <f>IF('基本票'!AR31="","",'基本票'!AR31)</f>
      </c>
      <c r="F12" s="151">
        <f>IF('基本票'!AS31="","",'基本票'!AS31)</f>
      </c>
      <c r="G12" s="388"/>
      <c r="H12" s="390"/>
      <c r="I12" s="392"/>
      <c r="J12" s="28"/>
    </row>
    <row r="13" spans="1:10" ht="24.75" customHeight="1">
      <c r="A13" s="385" t="s">
        <v>126</v>
      </c>
      <c r="B13" s="139" t="s">
        <v>53</v>
      </c>
      <c r="C13" s="143">
        <f>IF('基本票'!AM32="","",'基本票'!AM32)</f>
      </c>
      <c r="D13" s="143">
        <f>IF('基本票'!AN32="","",'基本票'!AN32)</f>
      </c>
      <c r="E13" s="143">
        <f>IF('基本票'!AR32="","",'基本票'!AR32)</f>
      </c>
      <c r="F13" s="151">
        <f>IF('基本票'!AS32="","",'基本票'!AS32)</f>
      </c>
      <c r="G13" s="387" t="s">
        <v>116</v>
      </c>
      <c r="H13" s="389">
        <f>SUM(H9:H12)</f>
        <v>0</v>
      </c>
      <c r="I13" s="391" t="s">
        <v>12</v>
      </c>
      <c r="J13" s="28"/>
    </row>
    <row r="14" spans="1:10" ht="24.75" customHeight="1" thickBot="1">
      <c r="A14" s="386"/>
      <c r="B14" s="139" t="s">
        <v>54</v>
      </c>
      <c r="C14" s="143">
        <f>IF('基本票'!AM33="","",'基本票'!AM33)</f>
      </c>
      <c r="D14" s="143">
        <f>IF('基本票'!AN33="","",'基本票'!AN33)</f>
      </c>
      <c r="E14" s="143">
        <f>IF('基本票'!AR33="","",'基本票'!AR33)</f>
      </c>
      <c r="F14" s="151">
        <f>IF('基本票'!AS33="","",'基本票'!AS33)</f>
      </c>
      <c r="G14" s="388"/>
      <c r="H14" s="390"/>
      <c r="I14" s="392"/>
      <c r="J14" s="28"/>
    </row>
    <row r="15" spans="1:10" ht="24.75" customHeight="1">
      <c r="A15" s="386" t="s">
        <v>56</v>
      </c>
      <c r="B15" s="139" t="s">
        <v>53</v>
      </c>
      <c r="C15" s="143">
        <f>IF('基本票'!AM34="","",'基本票'!AM34)</f>
      </c>
      <c r="D15" s="143">
        <f>IF('基本票'!AN34="","",'基本票'!AN34)</f>
      </c>
      <c r="E15" s="143">
        <f>IF('基本票'!AR34="","",'基本票'!AR34)</f>
      </c>
      <c r="F15" s="151">
        <f>IF('基本票'!AS34="","",'基本票'!AS34)</f>
      </c>
      <c r="G15" s="120"/>
      <c r="H15" s="120"/>
      <c r="I15" s="120"/>
      <c r="J15" s="28"/>
    </row>
    <row r="16" spans="1:10" ht="24.75" customHeight="1">
      <c r="A16" s="386"/>
      <c r="B16" s="139" t="s">
        <v>54</v>
      </c>
      <c r="C16" s="143">
        <f>IF('基本票'!AM35="","",'基本票'!AM35)</f>
      </c>
      <c r="D16" s="143">
        <f>IF('基本票'!AN35="","",'基本票'!AN35)</f>
      </c>
      <c r="E16" s="143">
        <f>IF('基本票'!AR35="","",'基本票'!AR35)</f>
      </c>
      <c r="F16" s="151">
        <f>IF('基本票'!AS35="","",'基本票'!AS35)</f>
      </c>
      <c r="G16" s="44"/>
      <c r="H16" s="27"/>
      <c r="I16" s="28"/>
      <c r="J16" s="28"/>
    </row>
    <row r="17" spans="1:10" ht="24.75" customHeight="1" thickBot="1">
      <c r="A17" s="142" t="s">
        <v>104</v>
      </c>
      <c r="B17" s="158"/>
      <c r="C17" s="138">
        <f>IF('基本票'!AM36="","",'基本票'!AM36)</f>
      </c>
      <c r="D17" s="138">
        <f>IF('基本票'!AN36="","",'基本票'!AN36)</f>
      </c>
      <c r="E17" s="138">
        <f>IF('基本票'!AR36="","",'基本票'!AR36)</f>
      </c>
      <c r="F17" s="152">
        <f>IF('基本票'!AS36="","",'基本票'!AS36)</f>
      </c>
      <c r="G17" s="44"/>
      <c r="H17" s="27"/>
      <c r="I17" s="28"/>
      <c r="J17" s="28"/>
    </row>
    <row r="18" spans="1:10" ht="24.75" customHeight="1" thickBot="1">
      <c r="A18" s="393" t="s">
        <v>117</v>
      </c>
      <c r="B18" s="394"/>
      <c r="C18" s="138">
        <f>SUM(C11:C17)</f>
        <v>0</v>
      </c>
      <c r="D18" s="138">
        <f>SUM(D11:D17)</f>
        <v>0</v>
      </c>
      <c r="E18" s="138">
        <f>SUM(E11:E17)</f>
        <v>0</v>
      </c>
      <c r="F18" s="153">
        <f>SUM(F11:F17)</f>
        <v>0</v>
      </c>
      <c r="G18" s="44"/>
      <c r="H18" s="27"/>
      <c r="I18" s="28"/>
      <c r="J18" s="28"/>
    </row>
    <row r="19" spans="1:9" ht="21.75" customHeight="1" thickBot="1">
      <c r="A19" s="47"/>
      <c r="I19" s="28"/>
    </row>
    <row r="20" spans="1:9" ht="24.75" customHeight="1" thickBot="1">
      <c r="A20" s="411" t="s">
        <v>74</v>
      </c>
      <c r="B20" s="412"/>
      <c r="C20" s="438"/>
      <c r="D20" s="31" t="s">
        <v>78</v>
      </c>
      <c r="E20" s="154" t="str">
        <f>IF('基本票'!AL38="","",'基本票'!AL38)&amp;"日"</f>
        <v>日</v>
      </c>
      <c r="F20" s="116" t="str">
        <f>IF('基本票'!AQ38="","",'基本票'!AQ38)&amp;"時頃"</f>
        <v>時頃</v>
      </c>
      <c r="G20" s="31"/>
      <c r="H20" s="31"/>
      <c r="I20" s="156"/>
    </row>
    <row r="21" spans="1:9" ht="24.75" customHeight="1" thickBot="1">
      <c r="A21" s="411" t="s">
        <v>75</v>
      </c>
      <c r="B21" s="412"/>
      <c r="C21" s="412"/>
      <c r="D21" s="427">
        <f>IF('基本票'!AJ40="選択する","",'基本票'!AJ40)</f>
      </c>
      <c r="E21" s="428"/>
      <c r="F21" s="428"/>
      <c r="G21" s="428"/>
      <c r="H21" s="428"/>
      <c r="I21" s="429"/>
    </row>
    <row r="22" spans="1:9" ht="24.75" customHeight="1" thickBot="1">
      <c r="A22" s="411" t="s">
        <v>77</v>
      </c>
      <c r="B22" s="430"/>
      <c r="C22" s="430"/>
      <c r="D22" s="430"/>
      <c r="E22" s="430"/>
      <c r="F22" s="430"/>
      <c r="G22" s="430"/>
      <c r="H22" s="430"/>
      <c r="I22" s="431"/>
    </row>
    <row r="23" spans="1:9" ht="24" customHeight="1">
      <c r="A23" s="413">
        <f>IF('基本票'!AJ42="","",'基本票'!AJ42)</f>
      </c>
      <c r="B23" s="414"/>
      <c r="C23" s="414"/>
      <c r="D23" s="414"/>
      <c r="E23" s="414"/>
      <c r="F23" s="414"/>
      <c r="G23" s="414"/>
      <c r="H23" s="414"/>
      <c r="I23" s="415"/>
    </row>
    <row r="24" spans="1:9" ht="24" customHeight="1" thickBot="1">
      <c r="A24" s="416"/>
      <c r="B24" s="417"/>
      <c r="C24" s="417"/>
      <c r="D24" s="417"/>
      <c r="E24" s="417"/>
      <c r="F24" s="417"/>
      <c r="G24" s="417"/>
      <c r="H24" s="417"/>
      <c r="I24" s="418"/>
    </row>
    <row r="25" spans="1:9" ht="14.25" customHeight="1">
      <c r="A25" s="26"/>
      <c r="B25" s="27"/>
      <c r="C25" s="27"/>
      <c r="D25" s="27"/>
      <c r="E25" s="27"/>
      <c r="F25" s="27"/>
      <c r="G25" s="27"/>
      <c r="H25" s="28"/>
      <c r="I25" s="28"/>
    </row>
    <row r="26" ht="12.75">
      <c r="A26" t="s">
        <v>13</v>
      </c>
    </row>
    <row r="27" ht="12.75">
      <c r="A27" s="30" t="s">
        <v>89</v>
      </c>
    </row>
    <row r="28" ht="8.25" customHeight="1"/>
    <row r="29" spans="1:10" s="30" customFormat="1" ht="13.5" customHeight="1">
      <c r="A29" s="36" t="s">
        <v>102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35" t="s">
        <v>105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8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ht="13.5" customHeight="1">
      <c r="A32" s="30" t="s">
        <v>65</v>
      </c>
    </row>
    <row r="33" ht="13.5" customHeight="1">
      <c r="A33" s="30" t="s">
        <v>106</v>
      </c>
    </row>
    <row r="34" ht="12.75" customHeight="1"/>
    <row r="35" spans="1:4" ht="18.75">
      <c r="A35" s="50" t="s">
        <v>148</v>
      </c>
      <c r="B35" s="55"/>
      <c r="C35" s="55"/>
      <c r="D35" s="55"/>
    </row>
  </sheetData>
  <sheetProtection/>
  <mergeCells count="32">
    <mergeCell ref="G5:I5"/>
    <mergeCell ref="A1:I1"/>
    <mergeCell ref="D21:I21"/>
    <mergeCell ref="A22:I22"/>
    <mergeCell ref="B2:H2"/>
    <mergeCell ref="B3:H3"/>
    <mergeCell ref="B4:E4"/>
    <mergeCell ref="B5:E5"/>
    <mergeCell ref="G4:I4"/>
    <mergeCell ref="A20:C20"/>
    <mergeCell ref="B6:H6"/>
    <mergeCell ref="A8:F8"/>
    <mergeCell ref="G8:I8"/>
    <mergeCell ref="A9:B9"/>
    <mergeCell ref="A21:C21"/>
    <mergeCell ref="A23:I24"/>
    <mergeCell ref="C9:D9"/>
    <mergeCell ref="E9:F9"/>
    <mergeCell ref="G9:G10"/>
    <mergeCell ref="H9:H10"/>
    <mergeCell ref="I9:I10"/>
    <mergeCell ref="A10:B10"/>
    <mergeCell ref="A11:A12"/>
    <mergeCell ref="G11:G12"/>
    <mergeCell ref="H11:H12"/>
    <mergeCell ref="I11:I12"/>
    <mergeCell ref="A13:A14"/>
    <mergeCell ref="G13:G14"/>
    <mergeCell ref="H13:H14"/>
    <mergeCell ref="I13:I14"/>
    <mergeCell ref="A15:A16"/>
    <mergeCell ref="A18:B18"/>
  </mergeCells>
  <printOptions horizontalCentered="1"/>
  <pageMargins left="0.1968503937007874" right="0.1968503937007874" top="0.2755905511811024" bottom="0.1968503937007874" header="0.5118110236220472" footer="0.5118110236220472"/>
  <pageSetup horizontalDpi="600" verticalDpi="600"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7.625" style="71" customWidth="1"/>
    <col min="2" max="2" width="24.00390625" style="71" customWidth="1"/>
    <col min="3" max="3" width="8.75390625" style="71" customWidth="1"/>
    <col min="4" max="4" width="7.75390625" style="71" customWidth="1"/>
    <col min="5" max="5" width="16.75390625" style="71" customWidth="1"/>
    <col min="6" max="6" width="5.375" style="71" customWidth="1"/>
    <col min="7" max="7" width="6.50390625" style="71" customWidth="1"/>
    <col min="8" max="8" width="11.625" style="71" customWidth="1"/>
    <col min="9" max="16384" width="9.00390625" style="71" customWidth="1"/>
  </cols>
  <sheetData>
    <row r="1" spans="1:3" ht="21" customHeight="1" thickBot="1">
      <c r="A1" s="160">
        <f>'参加申込書'!B3</f>
      </c>
      <c r="B1" s="160"/>
      <c r="C1" s="160"/>
    </row>
    <row r="2" spans="1:8" ht="21" customHeight="1" thickTop="1">
      <c r="A2" s="442"/>
      <c r="B2" s="442"/>
      <c r="C2" s="160"/>
      <c r="D2" s="106" t="s">
        <v>59</v>
      </c>
      <c r="E2" s="107" t="s">
        <v>60</v>
      </c>
      <c r="F2" s="107" t="s">
        <v>61</v>
      </c>
      <c r="G2" s="107" t="s">
        <v>62</v>
      </c>
      <c r="H2" s="108" t="s">
        <v>63</v>
      </c>
    </row>
    <row r="3" spans="1:8" ht="21" customHeight="1" thickBot="1">
      <c r="A3" s="443"/>
      <c r="B3" s="443"/>
      <c r="C3" s="160"/>
      <c r="D3" s="109">
        <v>4</v>
      </c>
      <c r="E3" s="110">
        <f>'参加申込書'!B11</f>
      </c>
      <c r="F3" s="111">
        <f>'参加申込書'!C11</f>
      </c>
      <c r="G3" s="111">
        <f>'参加申込書'!E11</f>
      </c>
      <c r="H3" s="112">
        <f>'参加申込書'!H11</f>
      </c>
    </row>
    <row r="4" spans="1:8" ht="21" customHeight="1">
      <c r="A4" s="99"/>
      <c r="B4" s="72" t="s">
        <v>92</v>
      </c>
      <c r="C4" s="100"/>
      <c r="D4" s="109">
        <v>5</v>
      </c>
      <c r="E4" s="110">
        <f>'参加申込書'!B12</f>
      </c>
      <c r="F4" s="111">
        <f>'参加申込書'!C12</f>
      </c>
      <c r="G4" s="111">
        <f>'参加申込書'!E12</f>
      </c>
      <c r="H4" s="112">
        <f>'参加申込書'!H12</f>
      </c>
    </row>
    <row r="5" spans="1:8" ht="21" customHeight="1">
      <c r="A5" s="439" t="s">
        <v>98</v>
      </c>
      <c r="B5" s="101">
        <f>'参加申込書'!B7</f>
      </c>
      <c r="C5" s="102"/>
      <c r="D5" s="109">
        <v>6</v>
      </c>
      <c r="E5" s="110">
        <f>'参加申込書'!B13</f>
      </c>
      <c r="F5" s="111">
        <f>'参加申込書'!C13</f>
      </c>
      <c r="G5" s="111">
        <f>'参加申込書'!E13</f>
      </c>
      <c r="H5" s="112">
        <f>'参加申込書'!H13</f>
      </c>
    </row>
    <row r="6" spans="1:8" ht="21" customHeight="1">
      <c r="A6" s="441"/>
      <c r="B6" s="103">
        <f>'参加申込書'!D7</f>
      </c>
      <c r="C6" s="100"/>
      <c r="D6" s="109">
        <v>7</v>
      </c>
      <c r="E6" s="110">
        <f>'参加申込書'!B14</f>
      </c>
      <c r="F6" s="111">
        <f>'参加申込書'!C14</f>
      </c>
      <c r="G6" s="111">
        <f>'参加申込書'!E14</f>
      </c>
      <c r="H6" s="112">
        <f>'参加申込書'!H14</f>
      </c>
    </row>
    <row r="7" spans="1:8" ht="21" customHeight="1">
      <c r="A7" s="439" t="s">
        <v>87</v>
      </c>
      <c r="B7" s="101">
        <f>'参加申込書'!B8</f>
      </c>
      <c r="C7" s="102"/>
      <c r="D7" s="109">
        <v>8</v>
      </c>
      <c r="E7" s="110">
        <f>'参加申込書'!B15</f>
      </c>
      <c r="F7" s="111">
        <f>'参加申込書'!C15</f>
      </c>
      <c r="G7" s="111">
        <f>'参加申込書'!E15</f>
      </c>
      <c r="H7" s="112">
        <f>'参加申込書'!H15</f>
      </c>
    </row>
    <row r="8" spans="1:8" ht="21" customHeight="1">
      <c r="A8" s="441"/>
      <c r="B8" s="103">
        <f>'参加申込書'!D8</f>
      </c>
      <c r="C8" s="100"/>
      <c r="D8" s="109">
        <v>9</v>
      </c>
      <c r="E8" s="110">
        <f>'参加申込書'!B16</f>
      </c>
      <c r="F8" s="111">
        <f>'参加申込書'!C16</f>
      </c>
      <c r="G8" s="111">
        <f>'参加申込書'!E16</f>
      </c>
      <c r="H8" s="112">
        <f>'参加申込書'!H16</f>
      </c>
    </row>
    <row r="9" spans="1:8" ht="21" customHeight="1">
      <c r="A9" s="439" t="s">
        <v>88</v>
      </c>
      <c r="B9" s="104">
        <f>'参加申込書'!B9</f>
      </c>
      <c r="C9" s="102"/>
      <c r="D9" s="109">
        <v>10</v>
      </c>
      <c r="E9" s="110">
        <f>'参加申込書'!B17</f>
      </c>
      <c r="F9" s="111">
        <f>'参加申込書'!C17</f>
      </c>
      <c r="G9" s="111">
        <f>'参加申込書'!E17</f>
      </c>
      <c r="H9" s="112">
        <f>'参加申込書'!H17</f>
      </c>
    </row>
    <row r="10" spans="1:8" ht="21" customHeight="1" thickBot="1">
      <c r="A10" s="440"/>
      <c r="B10" s="105">
        <f>'参加申込書'!D9</f>
      </c>
      <c r="C10" s="100"/>
      <c r="D10" s="109">
        <v>11</v>
      </c>
      <c r="E10" s="110">
        <f>'参加申込書'!B18</f>
      </c>
      <c r="F10" s="111">
        <f>'参加申込書'!C18</f>
      </c>
      <c r="G10" s="111">
        <f>'参加申込書'!E18</f>
      </c>
      <c r="H10" s="112">
        <f>'参加申込書'!H18</f>
      </c>
    </row>
    <row r="11" spans="4:8" ht="21" customHeight="1">
      <c r="D11" s="109">
        <v>12</v>
      </c>
      <c r="E11" s="110">
        <f>'参加申込書'!B19</f>
      </c>
      <c r="F11" s="111">
        <f>'参加申込書'!C19</f>
      </c>
      <c r="G11" s="111">
        <f>'参加申込書'!E19</f>
      </c>
      <c r="H11" s="112">
        <f>'参加申込書'!H19</f>
      </c>
    </row>
    <row r="12" spans="4:8" ht="21" customHeight="1">
      <c r="D12" s="109">
        <v>13</v>
      </c>
      <c r="E12" s="110">
        <f>'参加申込書'!B20</f>
      </c>
      <c r="F12" s="111">
        <f>'参加申込書'!C20</f>
      </c>
      <c r="G12" s="111">
        <f>'参加申込書'!E20</f>
      </c>
      <c r="H12" s="112">
        <f>'参加申込書'!H20</f>
      </c>
    </row>
    <row r="13" spans="4:8" ht="21" customHeight="1">
      <c r="D13" s="109">
        <v>14</v>
      </c>
      <c r="E13" s="110">
        <f>'参加申込書'!B21</f>
      </c>
      <c r="F13" s="111">
        <f>'参加申込書'!C21</f>
      </c>
      <c r="G13" s="111">
        <f>'参加申込書'!E21</f>
      </c>
      <c r="H13" s="112">
        <f>'参加申込書'!H21</f>
      </c>
    </row>
    <row r="14" spans="4:8" ht="21" customHeight="1" thickBot="1">
      <c r="D14" s="161">
        <v>15</v>
      </c>
      <c r="E14" s="162">
        <f>'参加申込書'!B22</f>
      </c>
      <c r="F14" s="163">
        <f>'参加申込書'!C22</f>
      </c>
      <c r="G14" s="163">
        <f>'参加申込書'!E22</f>
      </c>
      <c r="H14" s="164">
        <f>'参加申込書'!H22</f>
      </c>
    </row>
    <row r="15" ht="21" customHeight="1" thickTop="1"/>
    <row r="24" spans="1:5" ht="21" customHeight="1">
      <c r="A24" s="100"/>
      <c r="B24" s="113"/>
      <c r="C24" s="100"/>
      <c r="D24" s="100"/>
      <c r="E24" s="100"/>
    </row>
    <row r="25" spans="1:5" ht="21" customHeight="1">
      <c r="A25" s="100"/>
      <c r="B25" s="113"/>
      <c r="C25" s="100"/>
      <c r="D25" s="100"/>
      <c r="E25" s="100"/>
    </row>
  </sheetData>
  <sheetProtection/>
  <mergeCells count="4">
    <mergeCell ref="A9:A10"/>
    <mergeCell ref="A7:A8"/>
    <mergeCell ref="A5:A6"/>
    <mergeCell ref="A2:B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16" sqref="H16:H17"/>
    </sheetView>
  </sheetViews>
  <sheetFormatPr defaultColWidth="9.00390625" defaultRowHeight="13.5"/>
  <cols>
    <col min="1" max="1" width="10.625" style="0" customWidth="1"/>
    <col min="2" max="4" width="8.625" style="0" customWidth="1"/>
    <col min="5" max="6" width="4.625" style="0" customWidth="1"/>
    <col min="7" max="8" width="8.625" style="0" customWidth="1"/>
    <col min="9" max="9" width="10.75390625" style="0" customWidth="1"/>
    <col min="10" max="10" width="7.00390625" style="0" customWidth="1"/>
    <col min="11" max="11" width="3.00390625" style="0" customWidth="1"/>
  </cols>
  <sheetData>
    <row r="1" spans="1:11" ht="26.25" customHeight="1">
      <c r="A1" s="465" t="s">
        <v>66</v>
      </c>
      <c r="B1" s="466"/>
      <c r="C1" s="466"/>
      <c r="D1" s="466"/>
      <c r="E1" s="466"/>
      <c r="F1" s="466"/>
      <c r="G1" s="466"/>
      <c r="H1" s="466"/>
      <c r="I1" s="466"/>
      <c r="J1" s="466"/>
      <c r="K1" s="8"/>
    </row>
    <row r="2" spans="1:11" ht="26.25" customHeight="1">
      <c r="A2" s="467" t="s">
        <v>149</v>
      </c>
      <c r="B2" s="467"/>
      <c r="C2" s="467"/>
      <c r="D2" s="467"/>
      <c r="E2" s="467"/>
      <c r="F2" s="467"/>
      <c r="G2" s="467"/>
      <c r="H2" s="467"/>
      <c r="I2" s="467"/>
      <c r="J2" s="467"/>
      <c r="K2" s="8"/>
    </row>
    <row r="3" spans="1:11" ht="23.25" customHeight="1">
      <c r="A3" s="468" t="s">
        <v>138</v>
      </c>
      <c r="B3" s="469"/>
      <c r="C3" s="469"/>
      <c r="D3" s="469"/>
      <c r="E3" s="469"/>
      <c r="F3" s="469"/>
      <c r="G3" s="469"/>
      <c r="H3" s="469"/>
      <c r="I3" s="469"/>
      <c r="J3" s="469"/>
      <c r="K3" s="41"/>
    </row>
    <row r="4" ht="13.5" thickBot="1"/>
    <row r="5" spans="1:12" ht="29.25" customHeight="1" thickBot="1">
      <c r="A5" s="2" t="s">
        <v>95</v>
      </c>
      <c r="B5" s="457">
        <f>'参加申込書'!B3</f>
      </c>
      <c r="C5" s="412"/>
      <c r="D5" s="412"/>
      <c r="E5" s="412"/>
      <c r="F5" s="412"/>
      <c r="G5" s="412"/>
      <c r="H5" s="412"/>
      <c r="I5" s="412"/>
      <c r="J5" s="458"/>
      <c r="K5" s="44"/>
      <c r="L5" s="3"/>
    </row>
    <row r="6" spans="1:12" ht="25.5" customHeight="1" thickBot="1">
      <c r="A6" s="5" t="s">
        <v>6</v>
      </c>
      <c r="B6" s="470">
        <f>'参加申込書'!B4</f>
      </c>
      <c r="C6" s="412"/>
      <c r="D6" s="412"/>
      <c r="E6" s="412"/>
      <c r="F6" s="412"/>
      <c r="G6" s="412"/>
      <c r="H6" s="412"/>
      <c r="I6" s="412"/>
      <c r="J6" s="458"/>
      <c r="K6" s="45"/>
      <c r="L6" s="4"/>
    </row>
    <row r="7" spans="1:11" ht="25.5" customHeight="1" thickBot="1">
      <c r="A7" s="86" t="s">
        <v>84</v>
      </c>
      <c r="B7" s="462"/>
      <c r="C7" s="460"/>
      <c r="D7" s="460"/>
      <c r="E7" s="460"/>
      <c r="F7" s="460"/>
      <c r="G7" s="460"/>
      <c r="H7" s="460"/>
      <c r="I7" s="460"/>
      <c r="J7" s="461"/>
      <c r="K7" s="45"/>
    </row>
    <row r="8" spans="1:11" ht="25.5" customHeight="1" thickBot="1">
      <c r="A8" s="5" t="s">
        <v>85</v>
      </c>
      <c r="B8" s="462"/>
      <c r="C8" s="463"/>
      <c r="D8" s="463"/>
      <c r="E8" s="464"/>
      <c r="F8" s="446" t="s">
        <v>86</v>
      </c>
      <c r="G8" s="458"/>
      <c r="H8" s="459"/>
      <c r="I8" s="460"/>
      <c r="J8" s="461"/>
      <c r="K8" s="45"/>
    </row>
    <row r="9" spans="1:11" ht="25.5" customHeight="1">
      <c r="A9" s="26"/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1:11" ht="25.5" customHeight="1" thickBot="1">
      <c r="A10" s="48"/>
      <c r="K10" s="28"/>
    </row>
    <row r="11" spans="1:11" ht="30.75" customHeight="1" thickBot="1">
      <c r="A11" s="491" t="s">
        <v>119</v>
      </c>
      <c r="B11" s="492"/>
      <c r="C11" s="492"/>
      <c r="D11" s="492"/>
      <c r="E11" s="492"/>
      <c r="F11" s="492"/>
      <c r="G11" s="493"/>
      <c r="H11" s="494" t="s">
        <v>118</v>
      </c>
      <c r="I11" s="495"/>
      <c r="J11" s="496"/>
      <c r="K11" s="28"/>
    </row>
    <row r="12" spans="1:11" ht="25.5" customHeight="1">
      <c r="A12" s="478" t="s">
        <v>120</v>
      </c>
      <c r="B12" s="479"/>
      <c r="C12" s="487" t="s">
        <v>144</v>
      </c>
      <c r="D12" s="488"/>
      <c r="E12" s="488" t="s">
        <v>145</v>
      </c>
      <c r="F12" s="489"/>
      <c r="G12" s="490"/>
      <c r="H12" s="452" t="s">
        <v>146</v>
      </c>
      <c r="I12" s="479"/>
      <c r="J12" s="497" t="s">
        <v>12</v>
      </c>
      <c r="K12" s="28"/>
    </row>
    <row r="13" spans="1:11" ht="25.5" customHeight="1">
      <c r="A13" s="453" t="s">
        <v>121</v>
      </c>
      <c r="B13" s="450"/>
      <c r="C13" s="29" t="s">
        <v>113</v>
      </c>
      <c r="D13" s="29" t="s">
        <v>114</v>
      </c>
      <c r="E13" s="450" t="s">
        <v>113</v>
      </c>
      <c r="F13" s="450"/>
      <c r="G13" s="124" t="s">
        <v>114</v>
      </c>
      <c r="H13" s="453"/>
      <c r="I13" s="450"/>
      <c r="J13" s="472"/>
      <c r="K13" s="28"/>
    </row>
    <row r="14" spans="1:11" ht="25.5" customHeight="1">
      <c r="A14" s="477" t="s">
        <v>115</v>
      </c>
      <c r="B14" s="123" t="s">
        <v>53</v>
      </c>
      <c r="C14" s="123"/>
      <c r="D14" s="123"/>
      <c r="E14" s="474"/>
      <c r="F14" s="474"/>
      <c r="G14" s="125"/>
      <c r="H14" s="454" t="s">
        <v>147</v>
      </c>
      <c r="I14" s="450"/>
      <c r="J14" s="472" t="s">
        <v>12</v>
      </c>
      <c r="K14" s="28"/>
    </row>
    <row r="15" spans="1:11" ht="25.5" customHeight="1" thickBot="1">
      <c r="A15" s="476"/>
      <c r="B15" s="29" t="s">
        <v>54</v>
      </c>
      <c r="C15" s="29"/>
      <c r="D15" s="29"/>
      <c r="E15" s="450"/>
      <c r="F15" s="450"/>
      <c r="G15" s="124"/>
      <c r="H15" s="455"/>
      <c r="I15" s="456"/>
      <c r="J15" s="473"/>
      <c r="K15" s="28"/>
    </row>
    <row r="16" spans="1:11" ht="25.5" customHeight="1">
      <c r="A16" s="476" t="s">
        <v>126</v>
      </c>
      <c r="B16" s="29" t="s">
        <v>53</v>
      </c>
      <c r="C16" s="29"/>
      <c r="D16" s="29"/>
      <c r="E16" s="450"/>
      <c r="F16" s="450"/>
      <c r="G16" s="124"/>
      <c r="H16" s="471" t="s">
        <v>116</v>
      </c>
      <c r="I16" s="474"/>
      <c r="J16" s="475" t="s">
        <v>12</v>
      </c>
      <c r="K16" s="28"/>
    </row>
    <row r="17" spans="1:11" ht="25.5" customHeight="1" thickBot="1">
      <c r="A17" s="476"/>
      <c r="B17" s="29" t="s">
        <v>54</v>
      </c>
      <c r="C17" s="29"/>
      <c r="D17" s="29"/>
      <c r="E17" s="450"/>
      <c r="F17" s="450"/>
      <c r="G17" s="124"/>
      <c r="H17" s="455"/>
      <c r="I17" s="456"/>
      <c r="J17" s="473"/>
      <c r="K17" s="28"/>
    </row>
    <row r="18" spans="1:11" ht="25.5" customHeight="1">
      <c r="A18" s="476" t="s">
        <v>56</v>
      </c>
      <c r="B18" s="29" t="s">
        <v>53</v>
      </c>
      <c r="C18" s="29"/>
      <c r="D18" s="29"/>
      <c r="E18" s="450"/>
      <c r="F18" s="450"/>
      <c r="G18" s="124"/>
      <c r="H18" s="120"/>
      <c r="I18" s="120"/>
      <c r="J18" s="120"/>
      <c r="K18" s="28"/>
    </row>
    <row r="19" spans="1:11" ht="25.5" customHeight="1">
      <c r="A19" s="476"/>
      <c r="B19" s="122" t="s">
        <v>54</v>
      </c>
      <c r="C19" s="29"/>
      <c r="D19" s="29"/>
      <c r="E19" s="450"/>
      <c r="F19" s="450"/>
      <c r="G19" s="124"/>
      <c r="H19" s="44"/>
      <c r="I19" s="27"/>
      <c r="J19" s="28"/>
      <c r="K19" s="28"/>
    </row>
    <row r="20" spans="1:11" ht="25.5" customHeight="1" thickBot="1">
      <c r="A20" s="128" t="s">
        <v>104</v>
      </c>
      <c r="B20" s="159"/>
      <c r="C20" s="126"/>
      <c r="D20" s="126"/>
      <c r="E20" s="482"/>
      <c r="F20" s="483"/>
      <c r="G20" s="121"/>
      <c r="H20" s="44"/>
      <c r="I20" s="27"/>
      <c r="J20" s="28"/>
      <c r="K20" s="28"/>
    </row>
    <row r="21" spans="1:11" ht="25.5" customHeight="1" thickBot="1">
      <c r="A21" s="481" t="s">
        <v>117</v>
      </c>
      <c r="B21" s="480"/>
      <c r="C21" s="126"/>
      <c r="D21" s="126"/>
      <c r="E21" s="480"/>
      <c r="F21" s="480"/>
      <c r="G21" s="127"/>
      <c r="H21" s="44"/>
      <c r="I21" s="27"/>
      <c r="J21" s="28"/>
      <c r="K21" s="28"/>
    </row>
    <row r="22" spans="1:11" ht="25.5" customHeight="1" thickBot="1">
      <c r="A22" s="46" t="s">
        <v>80</v>
      </c>
      <c r="B22" s="27"/>
      <c r="C22" s="27"/>
      <c r="D22" s="27"/>
      <c r="E22" s="27"/>
      <c r="F22" s="27"/>
      <c r="G22" s="27"/>
      <c r="H22" s="27"/>
      <c r="I22" s="27"/>
      <c r="J22" s="28"/>
      <c r="K22" s="28"/>
    </row>
    <row r="23" spans="1:10" ht="45" customHeight="1" thickBot="1">
      <c r="A23" s="447"/>
      <c r="B23" s="448"/>
      <c r="C23" s="448"/>
      <c r="D23" s="448"/>
      <c r="E23" s="448"/>
      <c r="F23" s="448"/>
      <c r="G23" s="448"/>
      <c r="H23" s="448"/>
      <c r="I23" s="448"/>
      <c r="J23" s="449"/>
    </row>
    <row r="25" spans="1:10" ht="13.5" thickBot="1">
      <c r="A25" s="451" t="s">
        <v>111</v>
      </c>
      <c r="B25" s="451"/>
      <c r="C25" s="451"/>
      <c r="D25" s="451"/>
      <c r="E25" s="451"/>
      <c r="F25" s="451"/>
      <c r="G25" s="451"/>
      <c r="H25" s="451"/>
      <c r="I25" s="451"/>
      <c r="J25" s="451"/>
    </row>
    <row r="26" spans="1:10" ht="19.5" customHeight="1" thickBot="1">
      <c r="A26" s="444" t="s">
        <v>110</v>
      </c>
      <c r="B26" s="445"/>
      <c r="C26" s="484"/>
      <c r="D26" s="485"/>
      <c r="E26" s="485"/>
      <c r="F26" s="485"/>
      <c r="G26" s="485"/>
      <c r="H26" s="485"/>
      <c r="I26" s="485"/>
      <c r="J26" s="486"/>
    </row>
    <row r="27" spans="1:10" ht="19.5" customHeight="1" thickBot="1">
      <c r="A27" s="446" t="s">
        <v>123</v>
      </c>
      <c r="B27" s="445"/>
      <c r="C27" s="484"/>
      <c r="D27" s="485"/>
      <c r="E27" s="485"/>
      <c r="F27" s="485"/>
      <c r="G27" s="485"/>
      <c r="H27" s="485"/>
      <c r="I27" s="485"/>
      <c r="J27" s="486"/>
    </row>
    <row r="28" spans="1:10" ht="19.5" customHeight="1" thickBot="1">
      <c r="A28" s="446" t="s">
        <v>122</v>
      </c>
      <c r="B28" s="445"/>
      <c r="C28" s="133" t="s">
        <v>112</v>
      </c>
      <c r="D28" s="134"/>
      <c r="E28" s="134"/>
      <c r="F28" s="134"/>
      <c r="G28" s="134"/>
      <c r="H28" s="134"/>
      <c r="I28" s="134"/>
      <c r="J28" s="135"/>
    </row>
    <row r="29" spans="1:10" ht="19.5" customHeight="1" thickBot="1">
      <c r="A29" s="444" t="s">
        <v>135</v>
      </c>
      <c r="B29" s="445"/>
      <c r="C29" s="484"/>
      <c r="D29" s="485"/>
      <c r="E29" s="485"/>
      <c r="F29" s="485"/>
      <c r="G29" s="485"/>
      <c r="H29" s="485"/>
      <c r="I29" s="485"/>
      <c r="J29" s="486"/>
    </row>
  </sheetData>
  <sheetProtection/>
  <mergeCells count="46">
    <mergeCell ref="C26:J26"/>
    <mergeCell ref="C27:J27"/>
    <mergeCell ref="C29:J29"/>
    <mergeCell ref="C12:D12"/>
    <mergeCell ref="E12:G12"/>
    <mergeCell ref="A11:G11"/>
    <mergeCell ref="H11:J11"/>
    <mergeCell ref="I12:I13"/>
    <mergeCell ref="J12:J13"/>
    <mergeCell ref="A13:B13"/>
    <mergeCell ref="A12:B12"/>
    <mergeCell ref="E21:F21"/>
    <mergeCell ref="A21:B21"/>
    <mergeCell ref="E20:F20"/>
    <mergeCell ref="E14:F14"/>
    <mergeCell ref="E15:F15"/>
    <mergeCell ref="E16:F16"/>
    <mergeCell ref="E17:F17"/>
    <mergeCell ref="H16:H17"/>
    <mergeCell ref="J14:J15"/>
    <mergeCell ref="I16:I17"/>
    <mergeCell ref="J16:J17"/>
    <mergeCell ref="A18:A19"/>
    <mergeCell ref="A14:A15"/>
    <mergeCell ref="A16:A17"/>
    <mergeCell ref="E18:F18"/>
    <mergeCell ref="E19:F19"/>
    <mergeCell ref="B5:J5"/>
    <mergeCell ref="F8:G8"/>
    <mergeCell ref="H8:J8"/>
    <mergeCell ref="B8:E8"/>
    <mergeCell ref="A1:J1"/>
    <mergeCell ref="A2:J2"/>
    <mergeCell ref="A3:J3"/>
    <mergeCell ref="B6:J6"/>
    <mergeCell ref="B7:J7"/>
    <mergeCell ref="A26:B26"/>
    <mergeCell ref="A27:B27"/>
    <mergeCell ref="A28:B28"/>
    <mergeCell ref="A29:B29"/>
    <mergeCell ref="A23:J23"/>
    <mergeCell ref="E13:F13"/>
    <mergeCell ref="A25:J25"/>
    <mergeCell ref="H12:H13"/>
    <mergeCell ref="H14:H15"/>
    <mergeCell ref="I14:I1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上田英生</dc:creator>
  <cp:keywords/>
  <dc:description/>
  <cp:lastModifiedBy>s742634</cp:lastModifiedBy>
  <cp:lastPrinted>2017-01-04T00:57:30Z</cp:lastPrinted>
  <dcterms:created xsi:type="dcterms:W3CDTF">2003-08-07T02:06:26Z</dcterms:created>
  <dcterms:modified xsi:type="dcterms:W3CDTF">2017-01-04T00:57:43Z</dcterms:modified>
  <cp:category/>
  <cp:version/>
  <cp:contentType/>
  <cp:contentStatus/>
</cp:coreProperties>
</file>